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20" windowHeight="8190" tabRatio="782"/>
  </bookViews>
  <sheets>
    <sheet name="目录" sheetId="15" r:id="rId1"/>
    <sheet name="1" sheetId="1" r:id="rId2"/>
    <sheet name="2" sheetId="2" r:id="rId3"/>
    <sheet name="3" sheetId="3" r:id="rId4"/>
    <sheet name="4" sheetId="4" r:id="rId5"/>
    <sheet name="5" sheetId="5" r:id="rId6"/>
    <sheet name="6" sheetId="6" r:id="rId7"/>
    <sheet name="7" sheetId="7" r:id="rId8"/>
    <sheet name="8" sheetId="8" r:id="rId9"/>
    <sheet name="9" sheetId="9" r:id="rId10"/>
    <sheet name="10" sheetId="10" r:id="rId11"/>
    <sheet name="11" sheetId="11" r:id="rId12"/>
    <sheet name="12" sheetId="13" r:id="rId13"/>
    <sheet name="13" sheetId="14" r:id="rId14"/>
    <sheet name="14" sheetId="12" r:id="rId15"/>
  </sheets>
  <definedNames>
    <definedName name="_xlnm.Print_Area" localSheetId="1">'1'!$A$1:$H$18</definedName>
    <definedName name="_xlnm.Print_Area" localSheetId="10">'10'!$A$1:$H$7</definedName>
    <definedName name="_xlnm.Print_Area" localSheetId="11">'11'!$A$1:$Y$29</definedName>
    <definedName name="_xlnm.Print_Area" localSheetId="2">'2'!$A$1:$P$15</definedName>
    <definedName name="_xlnm.Print_Area" localSheetId="3">'3'!$A$1:$K$15</definedName>
    <definedName name="_xlnm.Print_Area" localSheetId="4">'4'!$A$1:$H$16</definedName>
    <definedName name="_xlnm.Print_Area" localSheetId="5">'5'!$A$1:$K$14</definedName>
    <definedName name="_xlnm.Print_Area" localSheetId="6">'6'!$A$1:$Q$12</definedName>
    <definedName name="_xlnm.Print_Area" localSheetId="7">'7'!$A$1:$AF$9</definedName>
    <definedName name="_xlnm.Print_Area" localSheetId="8">'8'!$A$1:$Q$8</definedName>
    <definedName name="_xlnm.Print_Area" localSheetId="9">'9'!$A$1:$J$13</definedName>
    <definedName name="_xlnm.Print_Area">#N/A</definedName>
    <definedName name="_xlnm.Print_Titles" localSheetId="1">'1'!$1:$7</definedName>
    <definedName name="_xlnm.Print_Titles" localSheetId="10">'10'!$1:$6</definedName>
    <definedName name="_xlnm.Print_Titles" localSheetId="11">'11'!$1:$7</definedName>
    <definedName name="_xlnm.Print_Titles" localSheetId="2">'2'!$1:$7</definedName>
    <definedName name="_xlnm.Print_Titles" localSheetId="3">'3'!$1:$7</definedName>
    <definedName name="_xlnm.Print_Titles" localSheetId="4">'4'!$1:$7</definedName>
    <definedName name="_xlnm.Print_Titles" localSheetId="5">'5'!$1:$6</definedName>
    <definedName name="_xlnm.Print_Titles" localSheetId="6">'6'!$1:$6</definedName>
    <definedName name="_xlnm.Print_Titles" localSheetId="7">'7'!$1:$6</definedName>
    <definedName name="_xlnm.Print_Titles" localSheetId="8">'8'!$1:$6</definedName>
    <definedName name="_xlnm.Print_Titles" localSheetId="9">'9'!$1:$6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<sst xmlns="http://schemas.openxmlformats.org/spreadsheetml/2006/main" count="618" uniqueCount="247">
  <si>
    <t>部门预算（附表）目录</t>
  </si>
  <si>
    <t>序号</t>
  </si>
  <si>
    <t>附   表</t>
  </si>
  <si>
    <t>1、</t>
  </si>
  <si>
    <t>收支预算总表</t>
  </si>
  <si>
    <t>2、</t>
  </si>
  <si>
    <t>收入预算表</t>
  </si>
  <si>
    <t>3、</t>
  </si>
  <si>
    <t>支出预算表</t>
  </si>
  <si>
    <t>4、</t>
  </si>
  <si>
    <t>财政拨款收支总表</t>
  </si>
  <si>
    <t>5、</t>
  </si>
  <si>
    <t>财政拨款支出预算表</t>
  </si>
  <si>
    <t>6、</t>
  </si>
  <si>
    <t>人员支出预算表</t>
  </si>
  <si>
    <t>7、</t>
  </si>
  <si>
    <t>日常公用支出预算表</t>
  </si>
  <si>
    <t>8、</t>
  </si>
  <si>
    <t>对个人和家庭的补助支出预算表</t>
  </si>
  <si>
    <t>9、</t>
  </si>
  <si>
    <t>专项支出预算表</t>
  </si>
  <si>
    <t>10、</t>
  </si>
  <si>
    <t>“三公”经费财政拨款预算表</t>
  </si>
  <si>
    <t>11、</t>
  </si>
  <si>
    <t>财政拨款支出预算表（政府经济分类科目）</t>
  </si>
  <si>
    <t>12、</t>
  </si>
  <si>
    <t>政府性基金支出预算表</t>
  </si>
  <si>
    <t>13、</t>
  </si>
  <si>
    <t>政府性基金预算“三公”经费支出预算表</t>
  </si>
  <si>
    <t>14、</t>
  </si>
  <si>
    <t>国有资本经营预算支出预算表</t>
  </si>
  <si>
    <t>表1</t>
  </si>
  <si>
    <t>广元市计量检定测试所</t>
  </si>
  <si>
    <t>单位：百元</t>
  </si>
  <si>
    <t>收          入</t>
  </si>
  <si>
    <t>支             出</t>
  </si>
  <si>
    <t>项              目</t>
  </si>
  <si>
    <t>2021年预算数</t>
  </si>
  <si>
    <t>2020年预算数</t>
  </si>
  <si>
    <t>比上年增长 (%)</t>
  </si>
  <si>
    <t>一、当年财政拨款收入</t>
  </si>
  <si>
    <t>一、人员支出</t>
  </si>
  <si>
    <t>二、行政事业单位教育收费收入</t>
  </si>
  <si>
    <t>二、日常公用支出</t>
  </si>
  <si>
    <t>三、事业收入</t>
  </si>
  <si>
    <t>三、对个人和家庭的补助</t>
  </si>
  <si>
    <t>四、事业单位经营收入</t>
  </si>
  <si>
    <t>四、项目支出</t>
  </si>
  <si>
    <t>五、转移性收入</t>
  </si>
  <si>
    <t>五、转移性支出</t>
  </si>
  <si>
    <t>六、其他收入</t>
  </si>
  <si>
    <t xml:space="preserve">    上缴上级支出</t>
  </si>
  <si>
    <t xml:space="preserve">    对附属单位补助支出</t>
  </si>
  <si>
    <t>本年收入合计</t>
  </si>
  <si>
    <t>本年支出合计</t>
  </si>
  <si>
    <t>七、用事业基金弥补收支差额</t>
  </si>
  <si>
    <t xml:space="preserve">六、事业单位结余分配 </t>
  </si>
  <si>
    <t>八、上年结转</t>
  </si>
  <si>
    <t xml:space="preserve">    其中：转入事业基金</t>
  </si>
  <si>
    <t xml:space="preserve">    其中：事业单位经营亏损</t>
  </si>
  <si>
    <t>七、结转下年</t>
  </si>
  <si>
    <t>收入总计</t>
  </si>
  <si>
    <t>支出总计</t>
  </si>
  <si>
    <t>表2</t>
  </si>
  <si>
    <t>项    目</t>
  </si>
  <si>
    <t>总计</t>
  </si>
  <si>
    <t>当年安排</t>
  </si>
  <si>
    <t>上年结转</t>
  </si>
  <si>
    <t>科目编码</t>
  </si>
  <si>
    <t>单位代码</t>
  </si>
  <si>
    <t>单位名称  （科目）</t>
  </si>
  <si>
    <t>合计</t>
  </si>
  <si>
    <t>财政拨款</t>
  </si>
  <si>
    <t>事业收入、事业单位经营收入</t>
  </si>
  <si>
    <t>其他收入</t>
  </si>
  <si>
    <t>上年财政拨款结转</t>
  </si>
  <si>
    <t>上年其他资金结转</t>
  </si>
  <si>
    <t>上年事业单位经营亏损</t>
  </si>
  <si>
    <t>类</t>
  </si>
  <si>
    <t>款</t>
  </si>
  <si>
    <t>项</t>
  </si>
  <si>
    <t>小计</t>
  </si>
  <si>
    <t>其中：经费拨款</t>
  </si>
  <si>
    <t>其中：经费拨款结转</t>
  </si>
  <si>
    <t>**</t>
  </si>
  <si>
    <t xml:space="preserve">  市计量检定测试所</t>
  </si>
  <si>
    <t>201</t>
  </si>
  <si>
    <t>38</t>
  </si>
  <si>
    <t>50</t>
  </si>
  <si>
    <t>359305</t>
  </si>
  <si>
    <t xml:space="preserve">    事业运行</t>
  </si>
  <si>
    <t>99</t>
  </si>
  <si>
    <t xml:space="preserve">    其他市场监督管理事务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</si>
  <si>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</si>
  <si>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</si>
  <si>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</si>
  <si>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</si>
  <si>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</si>
  <si>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</si>
  <si>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</si>
  <si>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</si>
  <si>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</si>
  <si>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 xml:space="preserve">    事业单位医疗</t>
  </si>
  <si>
    <t>221</t>
  </si>
  <si>
    <t>01</t>
  </si>
  <si>
    <t xml:space="preserve">    住房公积金</t>
  </si>
  <si>
    <t>表3</t>
  </si>
  <si>
    <t>基本支出</t>
  </si>
  <si>
    <t>专项支出</t>
  </si>
  <si>
    <t>单位名称    （科目）</t>
  </si>
  <si>
    <t>工资福利支出</t>
  </si>
  <si>
    <t>商品和服务支出</t>
  </si>
  <si>
    <t>对个人和家庭的补助</t>
  </si>
  <si>
    <t>表4</t>
  </si>
  <si>
    <t xml:space="preserve">  一般公共预算拨款收入</t>
  </si>
  <si>
    <t xml:space="preserve">  政府性基金预算拨款收入</t>
  </si>
  <si>
    <t xml:space="preserve">  国有资本经营预算拨款收入</t>
  </si>
  <si>
    <t>二、上年结转</t>
  </si>
  <si>
    <t>表5</t>
  </si>
  <si>
    <t>当年财政拨款安排</t>
  </si>
  <si>
    <t>上年结转安排</t>
  </si>
  <si>
    <t>单位名称（科目）</t>
  </si>
  <si>
    <t>一般公共预算拨款</t>
  </si>
  <si>
    <t>项目支出</t>
  </si>
  <si>
    <t>表6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</si>
  <si>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</si>
  <si>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</si>
  <si>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</si>
  <si>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</si>
  <si>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</si>
  <si>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</si>
  <si>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</si>
  <si>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职业基本医疗保险缴费</t>
  </si>
  <si>
    <t>其他社会保障缴费</t>
  </si>
  <si>
    <t>住房公积金</t>
  </si>
  <si>
    <t>其他工资福利</t>
  </si>
  <si>
    <t>单位名称(科目)</t>
  </si>
  <si>
    <t>表7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</si>
  <si>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</si>
  <si>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</si>
  <si>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</si>
  <si>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</si>
  <si>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</si>
  <si>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</si>
  <si>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</si>
  <si>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</si>
  <si>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</si>
  <si>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</si>
  <si>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</si>
  <si>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</si>
  <si>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</si>
  <si>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</si>
  <si>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</si>
  <si>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</si>
  <si>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</si>
  <si>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</si>
  <si>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</si>
  <si>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</si>
  <si>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</si>
  <si>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</si>
  <si>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</si>
  <si>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</si>
  <si>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</si>
  <si>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</si>
  <si>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表8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</si>
  <si>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</si>
  <si>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</si>
  <si>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</si>
  <si>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</si>
  <si>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</si>
  <si>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</si>
  <si>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</si>
  <si>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</si>
  <si>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</si>
  <si>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</si>
  <si>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</si>
  <si>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表9</t>
  </si>
  <si>
    <t>单位:百元</t>
  </si>
  <si>
    <t>项目</t>
  </si>
  <si>
    <t>金额</t>
  </si>
  <si>
    <t>单位名称（项目名称）</t>
  </si>
  <si>
    <t xml:space="preserve">      设备采购</t>
  </si>
  <si>
    <t xml:space="preserve">      脱贫经费</t>
  </si>
  <si>
    <t xml:space="preserve">      计检运行经费</t>
  </si>
  <si>
    <t>表10</t>
  </si>
  <si>
    <t>单位编码</t>
  </si>
  <si>
    <t>单位名称</t>
  </si>
  <si>
    <t>财政拨款当年预算安排</t>
  </si>
  <si>
    <t>因公出国(境)费用</t>
  </si>
  <si>
    <t>公务用车购置及运行费</t>
  </si>
  <si>
    <t>公务用车购置费</t>
  </si>
  <si>
    <t>表11</t>
  </si>
  <si>
    <t>一般公共预算安排</t>
  </si>
  <si>
    <t>政府性基金预算</t>
  </si>
  <si>
    <t>国有资本经营预算</t>
  </si>
  <si>
    <t>市计量检定测试所</t>
  </si>
  <si>
    <t xml:space="preserve">  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</si>
  <si>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</si>
  <si>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</si>
  <si>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</si>
  <si>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</si>
  <si>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</si>
  <si>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</si>
  <si>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</si>
  <si>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</si>
  <si>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</si>
  <si>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</si>
  <si>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</si>
  <si>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</si>
  <si>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</si>
  <si>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</si>
  <si>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</si>
  <si>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</si>
  <si>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</si>
  <si>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</si>
  <si>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</si>
  <si>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</si>
  <si>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</si>
  <si>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</si>
  <si>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</si>
  <si>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</si>
  <si>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机关资本性支出（一）</t>
  </si>
  <si>
    <t>503</t>
  </si>
  <si>
    <t>50399</t>
  </si>
  <si>
    <t xml:space="preserve">    其他资本性支出</t>
  </si>
  <si>
    <t xml:space="preserve">  对事业单位经常性补助</t>
  </si>
  <si>
    <t>505</t>
  </si>
  <si>
    <t>50501</t>
  </si>
  <si>
    <t xml:space="preserve">    工资福利支出</t>
  </si>
  <si>
    <t xml:space="preserve">  对个人和家庭的补助</t>
  </si>
  <si>
    <t>509</t>
  </si>
  <si>
    <t>50901</t>
  </si>
  <si>
    <t xml:space="preserve">    社会福利和救助</t>
  </si>
  <si>
    <t xml:space="preserve">  其他支出</t>
  </si>
  <si>
    <t>599</t>
  </si>
  <si>
    <t>59999</t>
  </si>
  <si>
    <t xml:space="preserve">    其他支出</t>
  </si>
  <si>
    <t>表12</t>
  </si>
  <si>
    <t>本年政府性基金预算支出</t>
  </si>
  <si>
    <t>注：本表无数据。</t>
  </si>
  <si>
    <t>表13</t>
  </si>
  <si>
    <t>当年财政拨款预算安排</t>
  </si>
  <si>
    <t>因公出国
（境）费用</t>
  </si>
  <si>
    <t>公务用车运行费</t>
  </si>
  <si>
    <t>注：2021年本单位未在政府性基金预算拨款安排“三公”经费支出。本表无数据。</t>
  </si>
  <si>
    <t>表14</t>
  </si>
  <si>
    <t>本年国有资本经营预算支出</t>
  </si>
</sst>
</file>

<file path=xl/styles.xml><?xml version="1.0" encoding="utf-8"?>
<styleSheet xmlns="http://schemas.openxmlformats.org/spreadsheetml/2006/main">
  <numFmts count="6">
    <numFmt numFmtId="176" formatCode="###0"/>
    <numFmt numFmtId="177" formatCode="###0.0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#,##0.0000"/>
  </numFmts>
  <fonts count="31"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Times New Roman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23" borderId="2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1" fontId="15" fillId="0" borderId="0"/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5" borderId="1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28" fillId="14" borderId="21" applyNumberFormat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192">
    <xf numFmtId="0" fontId="0" fillId="0" borderId="0" xfId="0"/>
    <xf numFmtId="0" fontId="0" fillId="0" borderId="0" xfId="0" applyNumberFormat="1" applyFont="1" applyFill="1"/>
    <xf numFmtId="0" fontId="0" fillId="2" borderId="0" xfId="0" applyNumberFormat="1" applyFont="1" applyFill="1"/>
    <xf numFmtId="0" fontId="0" fillId="2" borderId="0" xfId="0" applyNumberFormat="1" applyFont="1" applyFill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>
      <alignment horizontal="right"/>
    </xf>
    <xf numFmtId="0" fontId="0" fillId="0" borderId="2" xfId="0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177" fontId="0" fillId="0" borderId="5" xfId="0" applyNumberFormat="1" applyFont="1" applyFill="1" applyBorder="1" applyAlignment="1" applyProtection="1">
      <alignment vertical="center" wrapText="1"/>
    </xf>
    <xf numFmtId="177" fontId="0" fillId="0" borderId="9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Continuous" vertical="center"/>
    </xf>
    <xf numFmtId="0" fontId="2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/>
    </xf>
    <xf numFmtId="1" fontId="3" fillId="0" borderId="10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1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1" fontId="3" fillId="0" borderId="8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" fontId="3" fillId="0" borderId="7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vertical="center" wrapText="1"/>
    </xf>
    <xf numFmtId="49" fontId="3" fillId="0" borderId="5" xfId="0" applyNumberFormat="1" applyFont="1" applyFill="1" applyBorder="1" applyAlignment="1" applyProtection="1">
      <alignment vertical="center" wrapText="1"/>
    </xf>
    <xf numFmtId="177" fontId="3" fillId="0" borderId="9" xfId="0" applyNumberFormat="1" applyFont="1" applyFill="1" applyBorder="1" applyAlignment="1" applyProtection="1">
      <alignment vertical="center" wrapText="1"/>
    </xf>
    <xf numFmtId="177" fontId="3" fillId="0" borderId="6" xfId="0" applyNumberFormat="1" applyFont="1" applyFill="1" applyBorder="1" applyAlignment="1" applyProtection="1">
      <alignment vertical="center" wrapText="1"/>
    </xf>
    <xf numFmtId="177" fontId="3" fillId="0" borderId="5" xfId="0" applyNumberFormat="1" applyFont="1" applyFill="1" applyBorder="1" applyAlignment="1" applyProtection="1">
      <alignment vertical="center" wrapText="1"/>
    </xf>
    <xf numFmtId="177" fontId="3" fillId="0" borderId="12" xfId="0" applyNumberFormat="1" applyFont="1" applyFill="1" applyBorder="1" applyAlignment="1" applyProtection="1">
      <alignment vertical="center" wrapText="1"/>
    </xf>
    <xf numFmtId="0" fontId="3" fillId="0" borderId="0" xfId="0" applyFont="1"/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5" xfId="0" applyNumberFormat="1" applyFont="1" applyFill="1" applyBorder="1" applyAlignment="1" applyProtection="1">
      <alignment vertical="center" wrapText="1"/>
    </xf>
    <xf numFmtId="176" fontId="2" fillId="0" borderId="6" xfId="0" applyNumberFormat="1" applyFont="1" applyFill="1" applyBorder="1" applyAlignment="1" applyProtection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1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/>
    </xf>
    <xf numFmtId="1" fontId="2" fillId="0" borderId="8" xfId="0" applyNumberFormat="1" applyFont="1" applyFill="1" applyBorder="1" applyAlignment="1" applyProtection="1">
      <alignment horizontal="center" vertical="center" wrapText="1"/>
    </xf>
    <xf numFmtId="1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/>
    </xf>
    <xf numFmtId="176" fontId="2" fillId="0" borderId="6" xfId="0" applyNumberFormat="1" applyFont="1" applyFill="1" applyBorder="1" applyAlignment="1" applyProtection="1">
      <alignment vertical="center"/>
    </xf>
    <xf numFmtId="176" fontId="2" fillId="0" borderId="12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0" fontId="2" fillId="0" borderId="5" xfId="0" applyNumberFormat="1" applyFont="1" applyFill="1" applyBorder="1" applyAlignment="1" applyProtection="1">
      <alignment horizontal="centerContinuous" vertical="center"/>
    </xf>
    <xf numFmtId="176" fontId="2" fillId="0" borderId="5" xfId="0" applyNumberFormat="1" applyFont="1" applyFill="1" applyBorder="1" applyAlignment="1" applyProtection="1">
      <alignment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0" fontId="2" fillId="2" borderId="7" xfId="0" applyNumberFormat="1" applyFont="1" applyFill="1" applyBorder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Continuous" vertical="center"/>
    </xf>
    <xf numFmtId="0" fontId="2" fillId="2" borderId="12" xfId="0" applyNumberFormat="1" applyFont="1" applyFill="1" applyBorder="1" applyAlignment="1" applyProtection="1">
      <alignment horizontal="centerContinuous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horizontal="right" vertical="center"/>
    </xf>
    <xf numFmtId="0" fontId="2" fillId="2" borderId="6" xfId="0" applyNumberFormat="1" applyFont="1" applyFill="1" applyBorder="1" applyAlignment="1" applyProtection="1">
      <alignment horizontal="centerContinuous" vertical="center"/>
    </xf>
    <xf numFmtId="176" fontId="2" fillId="0" borderId="9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 applyProtection="1">
      <alignment vertical="center" wrapText="1"/>
    </xf>
    <xf numFmtId="4" fontId="2" fillId="0" borderId="5" xfId="0" applyNumberFormat="1" applyFont="1" applyFill="1" applyBorder="1" applyAlignment="1" applyProtection="1">
      <alignment vertical="center" wrapText="1"/>
    </xf>
    <xf numFmtId="0" fontId="2" fillId="0" borderId="6" xfId="0" applyNumberFormat="1" applyFont="1" applyFill="1" applyBorder="1" applyAlignment="1">
      <alignment vertical="center"/>
    </xf>
    <xf numFmtId="176" fontId="2" fillId="0" borderId="14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 applyProtection="1">
      <alignment vertical="center" wrapText="1"/>
    </xf>
    <xf numFmtId="0" fontId="0" fillId="0" borderId="6" xfId="0" applyBorder="1" applyAlignment="1">
      <alignment vertical="center"/>
    </xf>
    <xf numFmtId="176" fontId="0" fillId="0" borderId="6" xfId="0" applyNumberFormat="1" applyFont="1" applyFill="1" applyBorder="1" applyAlignment="1" applyProtection="1">
      <alignment vertical="center" wrapText="1"/>
    </xf>
    <xf numFmtId="176" fontId="0" fillId="0" borderId="7" xfId="0" applyNumberFormat="1" applyFont="1" applyFill="1" applyBorder="1" applyAlignment="1" applyProtection="1">
      <alignment vertical="center" wrapText="1"/>
    </xf>
    <xf numFmtId="0" fontId="2" fillId="0" borderId="6" xfId="0" applyFont="1" applyFill="1" applyBorder="1" applyAlignment="1">
      <alignment vertical="center"/>
    </xf>
    <xf numFmtId="176" fontId="2" fillId="0" borderId="2" xfId="0" applyNumberFormat="1" applyFont="1" applyFill="1" applyBorder="1" applyAlignment="1" applyProtection="1">
      <alignment vertical="center" wrapText="1"/>
    </xf>
    <xf numFmtId="176" fontId="0" fillId="0" borderId="4" xfId="0" applyNumberFormat="1" applyFont="1" applyFill="1" applyBorder="1" applyAlignment="1" applyProtection="1">
      <alignment vertical="center" wrapText="1"/>
    </xf>
    <xf numFmtId="176" fontId="0" fillId="0" borderId="5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vertical="center"/>
    </xf>
    <xf numFmtId="176" fontId="2" fillId="0" borderId="5" xfId="0" applyNumberFormat="1" applyFont="1" applyFill="1" applyBorder="1" applyAlignment="1">
      <alignment vertical="center" wrapText="1"/>
    </xf>
    <xf numFmtId="4" fontId="2" fillId="0" borderId="5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vertical="center" wrapText="1"/>
    </xf>
    <xf numFmtId="176" fontId="2" fillId="0" borderId="7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4" fillId="0" borderId="0" xfId="8" applyNumberFormat="1" applyFont="1" applyFill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 applyProtection="1">
      <alignment horizontal="center" vertical="center"/>
    </xf>
    <xf numFmtId="0" fontId="7" fillId="2" borderId="0" xfId="8" applyNumberFormat="1" applyFont="1" applyFill="1" applyAlignment="1">
      <alignment vertical="center"/>
    </xf>
    <xf numFmtId="0" fontId="7" fillId="0" borderId="5" xfId="8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2" borderId="0" xfId="8" applyNumberFormat="1" applyFont="1" applyFill="1" applyAlignment="1">
      <alignment horizontal="right"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9" xfId="0" applyNumberFormat="1" applyFont="1" applyFill="1" applyBorder="1" applyAlignment="1" applyProtection="1">
      <alignment horizontal="centerContinuous" vertical="center"/>
    </xf>
    <xf numFmtId="0" fontId="2" fillId="0" borderId="12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Fill="1" applyBorder="1" applyAlignment="1" applyProtection="1">
      <alignment vertical="center" wrapText="1"/>
    </xf>
    <xf numFmtId="3" fontId="2" fillId="0" borderId="6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3" fontId="2" fillId="0" borderId="10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8" fontId="2" fillId="0" borderId="10" xfId="0" applyNumberFormat="1" applyFont="1" applyFill="1" applyBorder="1" applyAlignment="1" applyProtection="1">
      <alignment vertical="center" wrapText="1"/>
    </xf>
    <xf numFmtId="178" fontId="2" fillId="0" borderId="2" xfId="0" applyNumberFormat="1" applyFont="1" applyFill="1" applyBorder="1" applyAlignment="1" applyProtection="1">
      <alignment vertical="center" wrapText="1"/>
    </xf>
    <xf numFmtId="176" fontId="2" fillId="0" borderId="8" xfId="0" applyNumberFormat="1" applyFont="1" applyFill="1" applyBorder="1" applyAlignment="1" applyProtection="1">
      <alignment vertical="center" wrapText="1"/>
    </xf>
    <xf numFmtId="3" fontId="2" fillId="0" borderId="8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8"/>
  <sheetViews>
    <sheetView tabSelected="1" workbookViewId="0">
      <selection activeCell="L7" sqref="L7"/>
    </sheetView>
  </sheetViews>
  <sheetFormatPr defaultColWidth="8.83333333333333" defaultRowHeight="11.25" outlineLevelCol="6"/>
  <cols>
    <col min="1" max="1" width="8.83333333333333" style="186"/>
    <col min="2" max="7" width="13.1666666666667" style="187" customWidth="1"/>
    <col min="8" max="16384" width="8.83333333333333" style="187"/>
  </cols>
  <sheetData>
    <row r="2" ht="29.1" customHeight="1" spans="1:7">
      <c r="A2" s="188" t="s">
        <v>0</v>
      </c>
      <c r="B2" s="188"/>
      <c r="C2" s="188"/>
      <c r="D2" s="188"/>
      <c r="E2" s="188"/>
      <c r="F2" s="188"/>
      <c r="G2" s="188"/>
    </row>
    <row r="3" ht="15" customHeight="1" spans="1:7">
      <c r="A3" s="188"/>
      <c r="B3" s="188"/>
      <c r="C3" s="188"/>
      <c r="D3" s="188"/>
      <c r="E3" s="188"/>
      <c r="F3" s="188"/>
      <c r="G3" s="188"/>
    </row>
    <row r="4" ht="29.45" customHeight="1" spans="1:7">
      <c r="A4" s="189" t="s">
        <v>1</v>
      </c>
      <c r="B4" s="189" t="s">
        <v>2</v>
      </c>
      <c r="C4" s="189"/>
      <c r="D4" s="189"/>
      <c r="E4" s="189"/>
      <c r="F4" s="189"/>
      <c r="G4" s="189"/>
    </row>
    <row r="5" ht="29.45" customHeight="1" spans="1:7">
      <c r="A5" s="190" t="s">
        <v>3</v>
      </c>
      <c r="B5" s="191" t="s">
        <v>4</v>
      </c>
      <c r="C5" s="191"/>
      <c r="D5" s="191"/>
      <c r="E5" s="191"/>
      <c r="F5" s="191"/>
      <c r="G5" s="191"/>
    </row>
    <row r="6" ht="29.45" customHeight="1" spans="1:7">
      <c r="A6" s="190" t="s">
        <v>5</v>
      </c>
      <c r="B6" s="191" t="s">
        <v>6</v>
      </c>
      <c r="C6" s="191"/>
      <c r="D6" s="191"/>
      <c r="E6" s="191"/>
      <c r="F6" s="191"/>
      <c r="G6" s="191"/>
    </row>
    <row r="7" ht="29.45" customHeight="1" spans="1:7">
      <c r="A7" s="190" t="s">
        <v>7</v>
      </c>
      <c r="B7" s="191" t="s">
        <v>8</v>
      </c>
      <c r="C7" s="191"/>
      <c r="D7" s="191"/>
      <c r="E7" s="191"/>
      <c r="F7" s="191"/>
      <c r="G7" s="191"/>
    </row>
    <row r="8" ht="29.45" customHeight="1" spans="1:7">
      <c r="A8" s="190" t="s">
        <v>9</v>
      </c>
      <c r="B8" s="191" t="s">
        <v>10</v>
      </c>
      <c r="C8" s="191"/>
      <c r="D8" s="191"/>
      <c r="E8" s="191"/>
      <c r="F8" s="191"/>
      <c r="G8" s="191"/>
    </row>
    <row r="9" ht="29.45" customHeight="1" spans="1:7">
      <c r="A9" s="190" t="s">
        <v>11</v>
      </c>
      <c r="B9" s="191" t="s">
        <v>12</v>
      </c>
      <c r="C9" s="191"/>
      <c r="D9" s="191"/>
      <c r="E9" s="191"/>
      <c r="F9" s="191"/>
      <c r="G9" s="191"/>
    </row>
    <row r="10" ht="29.45" customHeight="1" spans="1:7">
      <c r="A10" s="190" t="s">
        <v>13</v>
      </c>
      <c r="B10" s="191" t="s">
        <v>14</v>
      </c>
      <c r="C10" s="191"/>
      <c r="D10" s="191"/>
      <c r="E10" s="191"/>
      <c r="F10" s="191"/>
      <c r="G10" s="191"/>
    </row>
    <row r="11" ht="29.45" customHeight="1" spans="1:7">
      <c r="A11" s="190" t="s">
        <v>15</v>
      </c>
      <c r="B11" s="191" t="s">
        <v>16</v>
      </c>
      <c r="C11" s="191"/>
      <c r="D11" s="191"/>
      <c r="E11" s="191"/>
      <c r="F11" s="191"/>
      <c r="G11" s="191"/>
    </row>
    <row r="12" ht="29.45" customHeight="1" spans="1:7">
      <c r="A12" s="190" t="s">
        <v>17</v>
      </c>
      <c r="B12" s="191" t="s">
        <v>18</v>
      </c>
      <c r="C12" s="191"/>
      <c r="D12" s="191"/>
      <c r="E12" s="191"/>
      <c r="F12" s="191"/>
      <c r="G12" s="191"/>
    </row>
    <row r="13" ht="29.45" customHeight="1" spans="1:7">
      <c r="A13" s="190" t="s">
        <v>19</v>
      </c>
      <c r="B13" s="191" t="s">
        <v>20</v>
      </c>
      <c r="C13" s="191"/>
      <c r="D13" s="191"/>
      <c r="E13" s="191"/>
      <c r="F13" s="191"/>
      <c r="G13" s="191"/>
    </row>
    <row r="14" ht="29.45" customHeight="1" spans="1:7">
      <c r="A14" s="190" t="s">
        <v>21</v>
      </c>
      <c r="B14" s="191" t="s">
        <v>22</v>
      </c>
      <c r="C14" s="191"/>
      <c r="D14" s="191"/>
      <c r="E14" s="191"/>
      <c r="F14" s="191"/>
      <c r="G14" s="191"/>
    </row>
    <row r="15" ht="29.45" customHeight="1" spans="1:7">
      <c r="A15" s="190" t="s">
        <v>23</v>
      </c>
      <c r="B15" s="191" t="s">
        <v>24</v>
      </c>
      <c r="C15" s="191"/>
      <c r="D15" s="191"/>
      <c r="E15" s="191"/>
      <c r="F15" s="191"/>
      <c r="G15" s="191"/>
    </row>
    <row r="16" ht="29.45" customHeight="1" spans="1:7">
      <c r="A16" s="190" t="s">
        <v>25</v>
      </c>
      <c r="B16" s="191" t="s">
        <v>26</v>
      </c>
      <c r="C16" s="191"/>
      <c r="D16" s="191"/>
      <c r="E16" s="191"/>
      <c r="F16" s="191"/>
      <c r="G16" s="191"/>
    </row>
    <row r="17" ht="29.45" customHeight="1" spans="1:7">
      <c r="A17" s="190" t="s">
        <v>27</v>
      </c>
      <c r="B17" s="191" t="s">
        <v>28</v>
      </c>
      <c r="C17" s="191"/>
      <c r="D17" s="191"/>
      <c r="E17" s="191"/>
      <c r="F17" s="191"/>
      <c r="G17" s="191"/>
    </row>
    <row r="18" ht="29.45" customHeight="1" spans="1:7">
      <c r="A18" s="190" t="s">
        <v>29</v>
      </c>
      <c r="B18" s="191" t="s">
        <v>30</v>
      </c>
      <c r="C18" s="191"/>
      <c r="D18" s="191"/>
      <c r="E18" s="191"/>
      <c r="F18" s="191"/>
      <c r="G18" s="191"/>
    </row>
  </sheetData>
  <mergeCells count="16">
    <mergeCell ref="A2:G2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showGridLines="0" showZeros="0" workbookViewId="0">
      <selection activeCell="G21" sqref="G21"/>
    </sheetView>
  </sheetViews>
  <sheetFormatPr defaultColWidth="9.16666666666667" defaultRowHeight="18" customHeight="1"/>
  <cols>
    <col min="1" max="1" width="41" style="127" customWidth="1"/>
    <col min="2" max="3" width="16.1666666666667" style="127" customWidth="1"/>
    <col min="4" max="4" width="13.1666666666667" style="127" customWidth="1"/>
    <col min="5" max="5" width="41" style="127" customWidth="1"/>
    <col min="6" max="7" width="16.1666666666667" style="127" customWidth="1"/>
    <col min="8" max="8" width="13.1666666666667" style="127" customWidth="1"/>
    <col min="9" max="254" width="9.16666666666667" style="127" customWidth="1"/>
  </cols>
  <sheetData>
    <row r="1" customHeight="1" spans="1:8">
      <c r="A1" s="128" t="s">
        <v>31</v>
      </c>
      <c r="B1" s="129"/>
      <c r="C1" s="129"/>
      <c r="D1" s="129"/>
      <c r="E1" s="129"/>
      <c r="F1" s="129"/>
      <c r="G1" s="129"/>
      <c r="H1" s="32"/>
    </row>
    <row r="2" customHeight="1" spans="1:8">
      <c r="A2" s="84" t="s">
        <v>4</v>
      </c>
      <c r="B2" s="84"/>
      <c r="C2" s="84"/>
      <c r="D2" s="84"/>
      <c r="E2" s="84"/>
      <c r="F2" s="84"/>
      <c r="G2" s="84"/>
      <c r="H2" s="84"/>
    </row>
    <row r="3" customHeight="1" spans="1:8">
      <c r="A3" s="5" t="s">
        <v>32</v>
      </c>
      <c r="B3" s="130"/>
      <c r="C3" s="130"/>
      <c r="D3" s="130"/>
      <c r="E3" s="131"/>
      <c r="F3" s="131"/>
      <c r="G3" s="131"/>
      <c r="H3" s="32" t="s">
        <v>33</v>
      </c>
    </row>
    <row r="4" ht="30" customHeight="1" spans="1:8">
      <c r="A4" s="169" t="s">
        <v>34</v>
      </c>
      <c r="B4" s="170"/>
      <c r="C4" s="170"/>
      <c r="D4" s="170"/>
      <c r="E4" s="169" t="s">
        <v>35</v>
      </c>
      <c r="F4" s="170"/>
      <c r="G4" s="170"/>
      <c r="H4" s="171"/>
    </row>
    <row r="5" ht="30" customHeight="1" spans="1:8">
      <c r="A5" s="172" t="s">
        <v>36</v>
      </c>
      <c r="B5" s="113" t="s">
        <v>37</v>
      </c>
      <c r="C5" s="113" t="s">
        <v>38</v>
      </c>
      <c r="D5" s="173" t="s">
        <v>39</v>
      </c>
      <c r="E5" s="172" t="s">
        <v>36</v>
      </c>
      <c r="F5" s="113" t="s">
        <v>37</v>
      </c>
      <c r="G5" s="113" t="s">
        <v>38</v>
      </c>
      <c r="H5" s="174" t="s">
        <v>39</v>
      </c>
    </row>
    <row r="6" ht="27.95" customHeight="1" spans="1:8">
      <c r="A6" s="137" t="s">
        <v>40</v>
      </c>
      <c r="B6" s="138">
        <v>66144</v>
      </c>
      <c r="C6" s="75">
        <v>36265</v>
      </c>
      <c r="D6" s="139">
        <f t="shared" ref="D6:D11" si="0">IF(AND(C6&lt;&gt;0,TYPE(C6)=1),(B6-C6)/C6*100,0)</f>
        <v>82.3907348683304</v>
      </c>
      <c r="E6" s="140" t="s">
        <v>41</v>
      </c>
      <c r="F6" s="75">
        <v>39772</v>
      </c>
      <c r="G6" s="75">
        <v>31344</v>
      </c>
      <c r="H6" s="142">
        <f t="shared" ref="H6:H12" si="1">IF(AND(G6&lt;&gt;0,TYPE(G6)=1),(F6-G6)/G6*100,0)</f>
        <v>26.888718734048</v>
      </c>
    </row>
    <row r="7" ht="27.95" customHeight="1" spans="1:8">
      <c r="A7" s="175" t="s">
        <v>42</v>
      </c>
      <c r="B7" s="176">
        <v>0</v>
      </c>
      <c r="C7" s="141"/>
      <c r="D7" s="139">
        <f t="shared" si="0"/>
        <v>0</v>
      </c>
      <c r="E7" s="101" t="s">
        <v>43</v>
      </c>
      <c r="F7" s="75">
        <v>5339</v>
      </c>
      <c r="G7" s="75">
        <v>4837</v>
      </c>
      <c r="H7" s="142">
        <f t="shared" si="1"/>
        <v>10.3783336778995</v>
      </c>
    </row>
    <row r="8" ht="27.95" customHeight="1" spans="1:8">
      <c r="A8" s="140" t="s">
        <v>44</v>
      </c>
      <c r="B8" s="177">
        <v>0</v>
      </c>
      <c r="C8" s="178"/>
      <c r="D8" s="142">
        <f t="shared" si="0"/>
        <v>0</v>
      </c>
      <c r="E8" s="140" t="s">
        <v>45</v>
      </c>
      <c r="F8" s="75">
        <v>23</v>
      </c>
      <c r="G8" s="75">
        <v>21</v>
      </c>
      <c r="H8" s="142">
        <f t="shared" si="1"/>
        <v>9.52380952380952</v>
      </c>
    </row>
    <row r="9" ht="27.95" customHeight="1" spans="1:8">
      <c r="A9" s="140" t="s">
        <v>46</v>
      </c>
      <c r="B9" s="179">
        <v>0</v>
      </c>
      <c r="C9" s="180">
        <v>45000</v>
      </c>
      <c r="D9" s="142">
        <f t="shared" si="0"/>
        <v>-100</v>
      </c>
      <c r="E9" s="140" t="s">
        <v>47</v>
      </c>
      <c r="F9" s="75">
        <v>26882</v>
      </c>
      <c r="G9" s="75">
        <v>45063</v>
      </c>
      <c r="H9" s="142">
        <f t="shared" si="1"/>
        <v>-40.345738188758</v>
      </c>
    </row>
    <row r="10" ht="27.95" customHeight="1" spans="1:8">
      <c r="A10" s="140" t="s">
        <v>48</v>
      </c>
      <c r="B10" s="181">
        <v>0</v>
      </c>
      <c r="C10" s="182"/>
      <c r="D10" s="142">
        <f t="shared" si="0"/>
        <v>0</v>
      </c>
      <c r="E10" s="137" t="s">
        <v>49</v>
      </c>
      <c r="F10" s="147"/>
      <c r="G10" s="147"/>
      <c r="H10" s="142">
        <f t="shared" si="1"/>
        <v>0</v>
      </c>
    </row>
    <row r="11" ht="27.95" customHeight="1" spans="1:10">
      <c r="A11" s="140" t="s">
        <v>50</v>
      </c>
      <c r="B11" s="179">
        <v>0</v>
      </c>
      <c r="C11" s="180"/>
      <c r="D11" s="142">
        <f t="shared" si="0"/>
        <v>0</v>
      </c>
      <c r="E11" s="137" t="s">
        <v>51</v>
      </c>
      <c r="F11" s="75"/>
      <c r="G11" s="75"/>
      <c r="H11" s="142">
        <f t="shared" si="1"/>
        <v>0</v>
      </c>
      <c r="I11" s="155"/>
      <c r="J11" s="155"/>
    </row>
    <row r="12" ht="27.95" customHeight="1" spans="1:10">
      <c r="A12" s="137"/>
      <c r="B12" s="147"/>
      <c r="C12" s="147"/>
      <c r="D12" s="139"/>
      <c r="E12" s="137" t="s">
        <v>52</v>
      </c>
      <c r="F12" s="75"/>
      <c r="G12" s="75"/>
      <c r="H12" s="142">
        <f t="shared" si="1"/>
        <v>0</v>
      </c>
      <c r="I12" s="155"/>
      <c r="J12" s="155"/>
    </row>
    <row r="13" ht="27.95" customHeight="1" spans="1:10">
      <c r="A13" s="132" t="s">
        <v>53</v>
      </c>
      <c r="B13" s="154">
        <f>SUM(B6:B11)</f>
        <v>66144</v>
      </c>
      <c r="C13" s="154">
        <v>81265</v>
      </c>
      <c r="D13" s="139">
        <f>IF(AND(C13&lt;&gt;0,TYPE(C13)=1),(B13-C13)/C13*100,0)</f>
        <v>-18.6070263951271</v>
      </c>
      <c r="E13" s="132" t="s">
        <v>54</v>
      </c>
      <c r="F13" s="154">
        <f>SUM(F6:F10)</f>
        <v>72016</v>
      </c>
      <c r="G13" s="154">
        <v>81265</v>
      </c>
      <c r="H13" s="139">
        <f t="shared" ref="H13:H18" si="2">IF(AND(G13&lt;&gt;0,TYPE(G13)=1),(F13-G13)/G13*100,0)</f>
        <v>-11.3812834553621</v>
      </c>
      <c r="I13" s="155"/>
      <c r="J13" s="155"/>
    </row>
    <row r="14" ht="27.95" customHeight="1" spans="1:9">
      <c r="A14" s="140" t="s">
        <v>55</v>
      </c>
      <c r="B14" s="183">
        <v>0</v>
      </c>
      <c r="C14" s="138"/>
      <c r="D14" s="142">
        <f>IF(AND(C14&lt;&gt;0,TYPE(C14)=1),(B14-C14)/C14*100,0)</f>
        <v>0</v>
      </c>
      <c r="E14" s="140" t="s">
        <v>56</v>
      </c>
      <c r="F14" s="183">
        <v>0</v>
      </c>
      <c r="G14" s="138"/>
      <c r="H14" s="142">
        <f t="shared" si="2"/>
        <v>0</v>
      </c>
      <c r="I14" s="155"/>
    </row>
    <row r="15" ht="27.95" customHeight="1" spans="1:8">
      <c r="A15" s="140" t="s">
        <v>57</v>
      </c>
      <c r="B15" s="184">
        <v>5872</v>
      </c>
      <c r="C15" s="176"/>
      <c r="D15" s="142">
        <f>IF(AND(C15&lt;&gt;0,TYPE(C15)=1),(B15-C15)/C15*100,0)</f>
        <v>0</v>
      </c>
      <c r="E15" s="140" t="s">
        <v>58</v>
      </c>
      <c r="F15" s="183">
        <v>0</v>
      </c>
      <c r="G15" s="138"/>
      <c r="H15" s="142">
        <f t="shared" si="2"/>
        <v>0</v>
      </c>
    </row>
    <row r="16" ht="27.95" customHeight="1" spans="1:9">
      <c r="A16" s="140" t="s">
        <v>59</v>
      </c>
      <c r="B16" s="177">
        <v>0</v>
      </c>
      <c r="C16" s="178"/>
      <c r="D16" s="185"/>
      <c r="E16" s="140" t="s">
        <v>60</v>
      </c>
      <c r="F16" s="183">
        <v>0</v>
      </c>
      <c r="G16" s="138"/>
      <c r="H16" s="142">
        <f t="shared" si="2"/>
        <v>0</v>
      </c>
      <c r="I16" s="155"/>
    </row>
    <row r="17" ht="27.95" customHeight="1" spans="1:8">
      <c r="A17" s="137"/>
      <c r="B17" s="153"/>
      <c r="C17" s="153"/>
      <c r="D17" s="152"/>
      <c r="E17" s="140" t="s">
        <v>59</v>
      </c>
      <c r="F17" s="76">
        <v>0</v>
      </c>
      <c r="G17" s="75"/>
      <c r="H17" s="142">
        <f t="shared" si="2"/>
        <v>0</v>
      </c>
    </row>
    <row r="18" ht="27.95" customHeight="1" spans="1:8">
      <c r="A18" s="132" t="s">
        <v>61</v>
      </c>
      <c r="B18" s="151">
        <f>SUM(B13:B15)</f>
        <v>72016</v>
      </c>
      <c r="C18" s="151">
        <v>81265</v>
      </c>
      <c r="D18" s="139">
        <f>IF(AND(C18&lt;&gt;0,TYPE(C18)=1),(B18-C18)/C18*100,0)</f>
        <v>-11.3812834553621</v>
      </c>
      <c r="E18" s="132" t="s">
        <v>62</v>
      </c>
      <c r="F18" s="151">
        <f>SUM(F13,F14,F16)</f>
        <v>72016</v>
      </c>
      <c r="G18" s="151">
        <v>80265</v>
      </c>
      <c r="H18" s="139">
        <f t="shared" si="2"/>
        <v>-10.2772067526319</v>
      </c>
    </row>
    <row r="19" customHeight="1" spans="5:7">
      <c r="E19" s="155"/>
      <c r="F19" s="155"/>
      <c r="G19" s="155"/>
    </row>
    <row r="20" customHeight="1" spans="6:7">
      <c r="F20" s="155"/>
      <c r="G20" s="155"/>
    </row>
    <row r="21" customHeight="1" spans="7:7">
      <c r="G21" s="155"/>
    </row>
    <row r="22" customHeight="1" spans="7:7">
      <c r="G22" s="155"/>
    </row>
  </sheetData>
  <mergeCells count="1">
    <mergeCell ref="A2:H2"/>
  </mergeCells>
  <printOptions horizontalCentered="1"/>
  <pageMargins left="0.590551181102362" right="0.590551181102362" top="0.78740157480315" bottom="0.78740157480315" header="0.511811023622047" footer="0.511811023622047"/>
  <pageSetup paperSize="9" scale="95" fitToHeight="2" orientation="landscape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showGridLines="0" showZeros="0" workbookViewId="0">
      <selection activeCell="K11" sqref="K11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3.3333333333333" customWidth="1"/>
    <col min="6" max="6" width="11.8333333333333" customWidth="1"/>
    <col min="7" max="7" width="10" customWidth="1"/>
    <col min="8" max="8" width="10.3333333333333" customWidth="1"/>
    <col min="9" max="9" width="18.1666666666667" customWidth="1"/>
    <col min="10" max="10" width="14.1666666666667" customWidth="1"/>
    <col min="11" max="11" width="11" customWidth="1"/>
    <col min="12" max="12" width="8.5" customWidth="1"/>
    <col min="13" max="13" width="9.16666666666667" customWidth="1"/>
    <col min="14" max="16" width="14.1666666666667" customWidth="1"/>
  </cols>
  <sheetData>
    <row r="1" ht="18" customHeight="1" spans="1:16">
      <c r="A1" s="165" t="s">
        <v>63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</row>
    <row r="2" ht="18" customHeight="1" spans="1:16">
      <c r="A2" s="156" t="s">
        <v>6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</row>
    <row r="3" ht="18" customHeight="1" spans="1:16">
      <c r="A3" s="5" t="s">
        <v>32</v>
      </c>
      <c r="B3" s="128"/>
      <c r="C3" s="128"/>
      <c r="D3" s="5"/>
      <c r="E3" s="128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8" t="s">
        <v>33</v>
      </c>
    </row>
    <row r="4" ht="18" customHeight="1" spans="1:16">
      <c r="A4" s="89" t="s">
        <v>64</v>
      </c>
      <c r="B4" s="89"/>
      <c r="C4" s="89"/>
      <c r="D4" s="89"/>
      <c r="E4" s="89"/>
      <c r="F4" s="61" t="s">
        <v>65</v>
      </c>
      <c r="G4" s="117" t="s">
        <v>66</v>
      </c>
      <c r="H4" s="117"/>
      <c r="I4" s="117"/>
      <c r="J4" s="117"/>
      <c r="K4" s="117"/>
      <c r="L4" s="121" t="s">
        <v>67</v>
      </c>
      <c r="M4" s="120"/>
      <c r="N4" s="120"/>
      <c r="O4" s="121"/>
      <c r="P4" s="121"/>
    </row>
    <row r="5" ht="18" customHeight="1" spans="1:16">
      <c r="A5" s="117" t="s">
        <v>68</v>
      </c>
      <c r="B5" s="117"/>
      <c r="C5" s="117"/>
      <c r="D5" s="61" t="s">
        <v>69</v>
      </c>
      <c r="E5" s="61" t="s">
        <v>70</v>
      </c>
      <c r="F5" s="61"/>
      <c r="G5" s="89" t="s">
        <v>71</v>
      </c>
      <c r="H5" s="59" t="s">
        <v>72</v>
      </c>
      <c r="I5" s="59"/>
      <c r="J5" s="59" t="s">
        <v>73</v>
      </c>
      <c r="K5" s="61" t="s">
        <v>74</v>
      </c>
      <c r="L5" s="108" t="s">
        <v>71</v>
      </c>
      <c r="M5" s="89" t="s">
        <v>75</v>
      </c>
      <c r="N5" s="89"/>
      <c r="O5" s="107" t="s">
        <v>76</v>
      </c>
      <c r="P5" s="61" t="s">
        <v>77</v>
      </c>
    </row>
    <row r="6" ht="49.5" customHeight="1" spans="1:16">
      <c r="A6" s="166" t="s">
        <v>78</v>
      </c>
      <c r="B6" s="166" t="s">
        <v>79</v>
      </c>
      <c r="C6" s="166" t="s">
        <v>80</v>
      </c>
      <c r="D6" s="61"/>
      <c r="E6" s="61"/>
      <c r="F6" s="61"/>
      <c r="G6" s="89"/>
      <c r="H6" s="59" t="s">
        <v>81</v>
      </c>
      <c r="I6" s="59" t="s">
        <v>82</v>
      </c>
      <c r="J6" s="59"/>
      <c r="K6" s="61"/>
      <c r="L6" s="89"/>
      <c r="M6" s="66" t="s">
        <v>81</v>
      </c>
      <c r="N6" s="66" t="s">
        <v>83</v>
      </c>
      <c r="O6" s="61"/>
      <c r="P6" s="61"/>
    </row>
    <row r="7" ht="18" customHeight="1" spans="1:16">
      <c r="A7" s="69" t="s">
        <v>84</v>
      </c>
      <c r="B7" s="69" t="s">
        <v>84</v>
      </c>
      <c r="C7" s="167" t="s">
        <v>84</v>
      </c>
      <c r="D7" s="69" t="s">
        <v>84</v>
      </c>
      <c r="E7" s="167" t="s">
        <v>84</v>
      </c>
      <c r="F7" s="79">
        <v>1</v>
      </c>
      <c r="G7" s="81">
        <v>2</v>
      </c>
      <c r="H7" s="79">
        <v>3</v>
      </c>
      <c r="I7" s="79">
        <v>4</v>
      </c>
      <c r="J7" s="79">
        <v>5</v>
      </c>
      <c r="K7" s="79">
        <v>6</v>
      </c>
      <c r="L7" s="79">
        <v>7</v>
      </c>
      <c r="M7" s="79">
        <v>8</v>
      </c>
      <c r="N7" s="79">
        <v>9</v>
      </c>
      <c r="O7" s="81">
        <v>10</v>
      </c>
      <c r="P7" s="81">
        <v>11</v>
      </c>
    </row>
    <row r="8" ht="18" customHeight="1" spans="1:16">
      <c r="A8" s="73"/>
      <c r="B8" s="73"/>
      <c r="C8" s="73"/>
      <c r="D8" s="73"/>
      <c r="E8" s="73" t="s">
        <v>85</v>
      </c>
      <c r="F8" s="76">
        <v>72016</v>
      </c>
      <c r="G8" s="75">
        <v>66144</v>
      </c>
      <c r="H8" s="74">
        <v>66144</v>
      </c>
      <c r="I8" s="75">
        <v>7637</v>
      </c>
      <c r="J8" s="75">
        <v>0</v>
      </c>
      <c r="K8" s="75">
        <v>0</v>
      </c>
      <c r="L8" s="75">
        <v>5872</v>
      </c>
      <c r="M8" s="75">
        <v>5872</v>
      </c>
      <c r="N8" s="76">
        <v>420</v>
      </c>
      <c r="O8" s="76">
        <v>0</v>
      </c>
      <c r="P8" s="75">
        <v>0</v>
      </c>
    </row>
    <row r="9" ht="18" customHeight="1" spans="1:16">
      <c r="A9" s="73" t="s">
        <v>86</v>
      </c>
      <c r="B9" s="73" t="s">
        <v>87</v>
      </c>
      <c r="C9" s="73" t="s">
        <v>88</v>
      </c>
      <c r="D9" s="73" t="s">
        <v>89</v>
      </c>
      <c r="E9" s="73" t="s">
        <v>90</v>
      </c>
      <c r="F9" s="76">
        <v>34593</v>
      </c>
      <c r="G9" s="75">
        <v>28721</v>
      </c>
      <c r="H9" s="74">
        <v>28721</v>
      </c>
      <c r="I9" s="75">
        <v>7587</v>
      </c>
      <c r="J9" s="75">
        <v>0</v>
      </c>
      <c r="K9" s="75">
        <v>0</v>
      </c>
      <c r="L9" s="75">
        <v>5872</v>
      </c>
      <c r="M9" s="75">
        <v>5872</v>
      </c>
      <c r="N9" s="76">
        <v>420</v>
      </c>
      <c r="O9" s="76">
        <v>0</v>
      </c>
      <c r="P9" s="75">
        <v>0</v>
      </c>
    </row>
    <row r="10" ht="18" customHeight="1" spans="1:16">
      <c r="A10" s="73" t="s">
        <v>86</v>
      </c>
      <c r="B10" s="73" t="s">
        <v>87</v>
      </c>
      <c r="C10" s="73" t="s">
        <v>91</v>
      </c>
      <c r="D10" s="73" t="s">
        <v>89</v>
      </c>
      <c r="E10" s="73" t="s">
        <v>92</v>
      </c>
      <c r="F10" s="76">
        <v>26510</v>
      </c>
      <c r="G10" s="75">
        <v>26510</v>
      </c>
      <c r="H10" s="74">
        <v>26510</v>
      </c>
      <c r="I10" s="75">
        <v>50</v>
      </c>
      <c r="J10" s="75">
        <v>0</v>
      </c>
      <c r="K10" s="75"/>
      <c r="L10" s="75">
        <v>0</v>
      </c>
      <c r="M10" s="75">
        <v>0</v>
      </c>
      <c r="N10" s="76">
        <v>0</v>
      </c>
      <c r="O10" s="76">
        <v>0</v>
      </c>
      <c r="P10" s="75">
        <v>0</v>
      </c>
    </row>
    <row r="11" ht="18" customHeight="1" spans="1:16">
      <c r="A11" s="73" t="s">
        <v>93</v>
      </c>
      <c r="B11" s="73" t="s">
        <v>94</v>
      </c>
      <c r="C11" s="73" t="s">
        <v>95</v>
      </c>
      <c r="D11" s="73" t="s">
        <v>89</v>
      </c>
      <c r="E11" s="73" t="s">
        <v>96</v>
      </c>
      <c r="F11" s="76">
        <v>36</v>
      </c>
      <c r="G11" s="75">
        <v>36</v>
      </c>
      <c r="H11" s="74">
        <v>36</v>
      </c>
      <c r="I11" s="75">
        <v>0</v>
      </c>
      <c r="J11" s="75">
        <v>0</v>
      </c>
      <c r="K11" s="75">
        <v>0</v>
      </c>
      <c r="L11" s="75">
        <v>0</v>
      </c>
      <c r="M11" s="75">
        <v>0</v>
      </c>
      <c r="N11" s="76">
        <v>0</v>
      </c>
      <c r="O11" s="76">
        <v>0</v>
      </c>
      <c r="P11" s="75">
        <v>0</v>
      </c>
    </row>
    <row r="12" ht="18" customHeight="1" spans="1:16">
      <c r="A12" s="73" t="s">
        <v>93</v>
      </c>
      <c r="B12" s="73" t="s">
        <v>94</v>
      </c>
      <c r="C12" s="73" t="s">
        <v>94</v>
      </c>
      <c r="D12" s="73" t="s">
        <v>89</v>
      </c>
      <c r="E12" s="73" t="s">
        <v>97</v>
      </c>
      <c r="F12" s="76">
        <v>3514</v>
      </c>
      <c r="G12" s="75">
        <v>3514</v>
      </c>
      <c r="H12" s="74">
        <v>3514</v>
      </c>
      <c r="I12" s="75">
        <v>0</v>
      </c>
      <c r="J12" s="75">
        <v>0</v>
      </c>
      <c r="K12" s="75">
        <v>0</v>
      </c>
      <c r="L12" s="75">
        <v>0</v>
      </c>
      <c r="M12" s="75">
        <v>0</v>
      </c>
      <c r="N12" s="76">
        <v>0</v>
      </c>
      <c r="O12" s="76">
        <v>0</v>
      </c>
      <c r="P12" s="75">
        <v>0</v>
      </c>
    </row>
    <row r="13" ht="18" customHeight="1" spans="1:16">
      <c r="A13" s="73" t="s">
        <v>93</v>
      </c>
      <c r="B13" s="73" t="s">
        <v>94</v>
      </c>
      <c r="C13" s="73" t="s">
        <v>98</v>
      </c>
      <c r="D13" s="73" t="s">
        <v>89</v>
      </c>
      <c r="E13" s="73" t="s">
        <v>99</v>
      </c>
      <c r="F13" s="76">
        <v>1757</v>
      </c>
      <c r="G13" s="75">
        <v>1757</v>
      </c>
      <c r="H13" s="74">
        <v>1757</v>
      </c>
      <c r="I13" s="75">
        <v>0</v>
      </c>
      <c r="J13" s="75">
        <v>0</v>
      </c>
      <c r="K13" s="75">
        <v>0</v>
      </c>
      <c r="L13" s="75">
        <v>0</v>
      </c>
      <c r="M13" s="75">
        <v>0</v>
      </c>
      <c r="N13" s="76">
        <v>0</v>
      </c>
      <c r="O13" s="76">
        <v>0</v>
      </c>
      <c r="P13" s="75">
        <v>0</v>
      </c>
    </row>
    <row r="14" ht="18" customHeight="1" spans="1:16">
      <c r="A14" s="73" t="s">
        <v>100</v>
      </c>
      <c r="B14" s="73" t="s">
        <v>101</v>
      </c>
      <c r="C14" s="73" t="s">
        <v>95</v>
      </c>
      <c r="D14" s="73" t="s">
        <v>89</v>
      </c>
      <c r="E14" s="73" t="s">
        <v>102</v>
      </c>
      <c r="F14" s="76">
        <v>1780</v>
      </c>
      <c r="G14" s="75">
        <v>1780</v>
      </c>
      <c r="H14" s="74">
        <v>1780</v>
      </c>
      <c r="I14" s="75">
        <v>0</v>
      </c>
      <c r="J14" s="75">
        <v>0</v>
      </c>
      <c r="K14" s="75">
        <v>0</v>
      </c>
      <c r="L14" s="75">
        <v>0</v>
      </c>
      <c r="M14" s="75">
        <v>0</v>
      </c>
      <c r="N14" s="76">
        <v>0</v>
      </c>
      <c r="O14" s="76">
        <v>0</v>
      </c>
      <c r="P14" s="75">
        <v>0</v>
      </c>
    </row>
    <row r="15" ht="18" customHeight="1" spans="1:16">
      <c r="A15" s="73" t="s">
        <v>103</v>
      </c>
      <c r="B15" s="73" t="s">
        <v>95</v>
      </c>
      <c r="C15" s="73" t="s">
        <v>104</v>
      </c>
      <c r="D15" s="73" t="s">
        <v>89</v>
      </c>
      <c r="E15" s="73" t="s">
        <v>105</v>
      </c>
      <c r="F15" s="76">
        <v>3826</v>
      </c>
      <c r="G15" s="75">
        <v>3826</v>
      </c>
      <c r="H15" s="74">
        <v>3826</v>
      </c>
      <c r="I15" s="75">
        <v>0</v>
      </c>
      <c r="J15" s="75">
        <v>0</v>
      </c>
      <c r="K15" s="75">
        <v>0</v>
      </c>
      <c r="L15" s="75">
        <v>0</v>
      </c>
      <c r="M15" s="75">
        <v>0</v>
      </c>
      <c r="N15" s="76">
        <v>0</v>
      </c>
      <c r="O15" s="76">
        <v>0</v>
      </c>
      <c r="P15" s="75">
        <v>0</v>
      </c>
    </row>
  </sheetData>
  <mergeCells count="15">
    <mergeCell ref="A2:P2"/>
    <mergeCell ref="A4:E4"/>
    <mergeCell ref="G4:K4"/>
    <mergeCell ref="A5:C5"/>
    <mergeCell ref="H5:I5"/>
    <mergeCell ref="M5:N5"/>
    <mergeCell ref="D5:D6"/>
    <mergeCell ref="E5:E6"/>
    <mergeCell ref="F4:F6"/>
    <mergeCell ref="G5:G6"/>
    <mergeCell ref="J5:J6"/>
    <mergeCell ref="K5:K6"/>
    <mergeCell ref="L5:L6"/>
    <mergeCell ref="O5:O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82" fitToHeight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5.5" customWidth="1"/>
    <col min="2" max="3" width="3.83333333333333" customWidth="1"/>
    <col min="4" max="4" width="9.83333333333333" customWidth="1"/>
    <col min="5" max="5" width="43.3333333333333" customWidth="1"/>
    <col min="6" max="6" width="13.8333333333333" customWidth="1"/>
    <col min="7" max="7" width="14.6666666666667" customWidth="1"/>
    <col min="8" max="10" width="20.1666666666667" customWidth="1"/>
    <col min="11" max="11" width="12.6666666666667" customWidth="1"/>
  </cols>
  <sheetData>
    <row r="1" ht="18" customHeight="1" spans="1:11">
      <c r="A1" s="56" t="s">
        <v>106</v>
      </c>
      <c r="B1" s="83"/>
      <c r="C1" s="83"/>
      <c r="D1" s="83"/>
      <c r="E1" s="83"/>
      <c r="F1" s="83"/>
      <c r="G1" s="83"/>
      <c r="H1" s="83"/>
      <c r="I1" s="83"/>
      <c r="J1" s="83"/>
      <c r="K1" s="83"/>
    </row>
    <row r="2" ht="18" customHeight="1" spans="1:11">
      <c r="A2" s="156" t="s">
        <v>8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</row>
    <row r="3" ht="18" customHeight="1" spans="1:11">
      <c r="A3" s="5" t="s">
        <v>32</v>
      </c>
      <c r="B3" s="5"/>
      <c r="C3" s="5"/>
      <c r="D3" s="5"/>
      <c r="E3" s="5"/>
      <c r="F3" s="119"/>
      <c r="G3" s="119"/>
      <c r="H3" s="119"/>
      <c r="I3" s="119"/>
      <c r="J3" s="119"/>
      <c r="K3" s="124" t="s">
        <v>33</v>
      </c>
    </row>
    <row r="4" ht="18" customHeight="1" spans="1:11">
      <c r="A4" s="90" t="s">
        <v>64</v>
      </c>
      <c r="B4" s="90"/>
      <c r="C4" s="90"/>
      <c r="D4" s="90"/>
      <c r="E4" s="157"/>
      <c r="F4" s="117" t="s">
        <v>71</v>
      </c>
      <c r="G4" s="158" t="s">
        <v>107</v>
      </c>
      <c r="H4" s="158"/>
      <c r="I4" s="158"/>
      <c r="J4" s="164"/>
      <c r="K4" s="117" t="s">
        <v>108</v>
      </c>
    </row>
    <row r="5" ht="18" customHeight="1" spans="1:11">
      <c r="A5" s="89" t="s">
        <v>68</v>
      </c>
      <c r="B5" s="89"/>
      <c r="C5" s="108"/>
      <c r="D5" s="105" t="s">
        <v>69</v>
      </c>
      <c r="E5" s="105" t="s">
        <v>109</v>
      </c>
      <c r="F5" s="117"/>
      <c r="G5" s="159" t="s">
        <v>81</v>
      </c>
      <c r="H5" s="60" t="s">
        <v>110</v>
      </c>
      <c r="I5" s="60" t="s">
        <v>111</v>
      </c>
      <c r="J5" s="60" t="s">
        <v>112</v>
      </c>
      <c r="K5" s="117"/>
    </row>
    <row r="6" ht="18" customHeight="1" spans="1:11">
      <c r="A6" s="160" t="s">
        <v>78</v>
      </c>
      <c r="B6" s="160" t="s">
        <v>79</v>
      </c>
      <c r="C6" s="161" t="s">
        <v>80</v>
      </c>
      <c r="D6" s="105"/>
      <c r="E6" s="105"/>
      <c r="F6" s="117"/>
      <c r="G6" s="159"/>
      <c r="H6" s="60"/>
      <c r="I6" s="60"/>
      <c r="J6" s="60"/>
      <c r="K6" s="117"/>
    </row>
    <row r="7" ht="18" customHeight="1" spans="1:11">
      <c r="A7" s="67" t="s">
        <v>84</v>
      </c>
      <c r="B7" s="67" t="s">
        <v>84</v>
      </c>
      <c r="C7" s="67" t="s">
        <v>84</v>
      </c>
      <c r="D7" s="162" t="s">
        <v>84</v>
      </c>
      <c r="E7" s="163" t="s">
        <v>84</v>
      </c>
      <c r="F7" s="77">
        <v>1</v>
      </c>
      <c r="G7" s="77">
        <v>2</v>
      </c>
      <c r="H7" s="77">
        <v>3</v>
      </c>
      <c r="I7" s="77">
        <v>4</v>
      </c>
      <c r="J7" s="77">
        <v>5</v>
      </c>
      <c r="K7" s="77">
        <v>6</v>
      </c>
    </row>
    <row r="8" ht="18" customHeight="1" spans="1:11">
      <c r="A8" s="73"/>
      <c r="B8" s="73"/>
      <c r="C8" s="73"/>
      <c r="D8" s="73"/>
      <c r="E8" s="73" t="s">
        <v>85</v>
      </c>
      <c r="F8" s="75">
        <v>72016</v>
      </c>
      <c r="G8" s="75">
        <v>45134</v>
      </c>
      <c r="H8" s="75">
        <v>39772</v>
      </c>
      <c r="I8" s="75">
        <v>5339</v>
      </c>
      <c r="J8" s="75">
        <v>23</v>
      </c>
      <c r="K8" s="75">
        <v>26882</v>
      </c>
    </row>
    <row r="9" ht="18" customHeight="1" spans="1:11">
      <c r="A9" s="73" t="s">
        <v>86</v>
      </c>
      <c r="B9" s="73" t="s">
        <v>87</v>
      </c>
      <c r="C9" s="73" t="s">
        <v>88</v>
      </c>
      <c r="D9" s="73" t="s">
        <v>89</v>
      </c>
      <c r="E9" s="73" t="s">
        <v>90</v>
      </c>
      <c r="F9" s="75">
        <v>34593</v>
      </c>
      <c r="G9" s="75">
        <v>34221</v>
      </c>
      <c r="H9" s="75">
        <v>28918</v>
      </c>
      <c r="I9" s="75">
        <v>5303</v>
      </c>
      <c r="J9" s="75">
        <v>0</v>
      </c>
      <c r="K9" s="75">
        <v>372</v>
      </c>
    </row>
    <row r="10" ht="18" customHeight="1" spans="1:11">
      <c r="A10" s="73" t="s">
        <v>86</v>
      </c>
      <c r="B10" s="73" t="s">
        <v>87</v>
      </c>
      <c r="C10" s="73" t="s">
        <v>91</v>
      </c>
      <c r="D10" s="73" t="s">
        <v>89</v>
      </c>
      <c r="E10" s="73" t="s">
        <v>92</v>
      </c>
      <c r="F10" s="75">
        <v>26510</v>
      </c>
      <c r="G10" s="75">
        <v>0</v>
      </c>
      <c r="H10" s="75">
        <v>0</v>
      </c>
      <c r="I10" s="75">
        <v>0</v>
      </c>
      <c r="J10" s="75">
        <v>0</v>
      </c>
      <c r="K10" s="75">
        <v>26510</v>
      </c>
    </row>
    <row r="11" ht="18" customHeight="1" spans="1:11">
      <c r="A11" s="73" t="s">
        <v>93</v>
      </c>
      <c r="B11" s="73" t="s">
        <v>94</v>
      </c>
      <c r="C11" s="73" t="s">
        <v>95</v>
      </c>
      <c r="D11" s="73" t="s">
        <v>89</v>
      </c>
      <c r="E11" s="73" t="s">
        <v>96</v>
      </c>
      <c r="F11" s="75">
        <v>36</v>
      </c>
      <c r="G11" s="75">
        <v>36</v>
      </c>
      <c r="H11" s="75">
        <v>0</v>
      </c>
      <c r="I11" s="75">
        <v>36</v>
      </c>
      <c r="J11" s="75">
        <v>0</v>
      </c>
      <c r="K11" s="75">
        <v>0</v>
      </c>
    </row>
    <row r="12" ht="18" customHeight="1" spans="1:11">
      <c r="A12" s="73" t="s">
        <v>93</v>
      </c>
      <c r="B12" s="73" t="s">
        <v>94</v>
      </c>
      <c r="C12" s="73" t="s">
        <v>94</v>
      </c>
      <c r="D12" s="73" t="s">
        <v>89</v>
      </c>
      <c r="E12" s="73" t="s">
        <v>97</v>
      </c>
      <c r="F12" s="75">
        <v>3514</v>
      </c>
      <c r="G12" s="75">
        <v>3514</v>
      </c>
      <c r="H12" s="75">
        <v>3514</v>
      </c>
      <c r="I12" s="75">
        <v>0</v>
      </c>
      <c r="J12" s="75">
        <v>0</v>
      </c>
      <c r="K12" s="75">
        <v>0</v>
      </c>
    </row>
    <row r="13" ht="18" customHeight="1" spans="1:11">
      <c r="A13" s="73" t="s">
        <v>93</v>
      </c>
      <c r="B13" s="73" t="s">
        <v>94</v>
      </c>
      <c r="C13" s="73" t="s">
        <v>98</v>
      </c>
      <c r="D13" s="73" t="s">
        <v>89</v>
      </c>
      <c r="E13" s="73" t="s">
        <v>99</v>
      </c>
      <c r="F13" s="75">
        <v>1757</v>
      </c>
      <c r="G13" s="75">
        <v>1757</v>
      </c>
      <c r="H13" s="75">
        <v>1757</v>
      </c>
      <c r="I13" s="75">
        <v>0</v>
      </c>
      <c r="J13" s="75">
        <v>0</v>
      </c>
      <c r="K13" s="75">
        <v>0</v>
      </c>
    </row>
    <row r="14" ht="18" customHeight="1" spans="1:11">
      <c r="A14" s="73" t="s">
        <v>100</v>
      </c>
      <c r="B14" s="73" t="s">
        <v>101</v>
      </c>
      <c r="C14" s="73" t="s">
        <v>95</v>
      </c>
      <c r="D14" s="73" t="s">
        <v>89</v>
      </c>
      <c r="E14" s="73" t="s">
        <v>102</v>
      </c>
      <c r="F14" s="75">
        <v>1780</v>
      </c>
      <c r="G14" s="75">
        <v>1780</v>
      </c>
      <c r="H14" s="75">
        <v>1757</v>
      </c>
      <c r="I14" s="75">
        <v>0</v>
      </c>
      <c r="J14" s="75">
        <v>23</v>
      </c>
      <c r="K14" s="75">
        <v>0</v>
      </c>
    </row>
    <row r="15" ht="18" customHeight="1" spans="1:11">
      <c r="A15" s="73" t="s">
        <v>103</v>
      </c>
      <c r="B15" s="73" t="s">
        <v>95</v>
      </c>
      <c r="C15" s="73" t="s">
        <v>104</v>
      </c>
      <c r="D15" s="73" t="s">
        <v>89</v>
      </c>
      <c r="E15" s="73" t="s">
        <v>105</v>
      </c>
      <c r="F15" s="75">
        <v>3826</v>
      </c>
      <c r="G15" s="75">
        <v>3826</v>
      </c>
      <c r="H15" s="75">
        <v>3826</v>
      </c>
      <c r="I15" s="75">
        <v>0</v>
      </c>
      <c r="J15" s="75">
        <v>0</v>
      </c>
      <c r="K15" s="75">
        <v>0</v>
      </c>
    </row>
  </sheetData>
  <mergeCells count="12">
    <mergeCell ref="A2:K2"/>
    <mergeCell ref="A4:E4"/>
    <mergeCell ref="G4:J4"/>
    <mergeCell ref="A5:C5"/>
    <mergeCell ref="D5:D6"/>
    <mergeCell ref="E5:E6"/>
    <mergeCell ref="F4:F6"/>
    <mergeCell ref="G5:G6"/>
    <mergeCell ref="H5:H6"/>
    <mergeCell ref="I5:I6"/>
    <mergeCell ref="J5:J6"/>
    <mergeCell ref="K4:K6"/>
  </mergeCells>
  <printOptions horizontalCentered="1"/>
  <pageMargins left="0.590277777777778" right="0.826388888888889" top="0.786805555555556" bottom="0.786805555555556" header="0.511805555555556" footer="0.511805555555556"/>
  <pageSetup paperSize="9" scale="96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showGridLines="0" showZeros="0" workbookViewId="0">
      <selection activeCell="G6" sqref="G6:G9"/>
    </sheetView>
  </sheetViews>
  <sheetFormatPr defaultColWidth="9.16666666666667" defaultRowHeight="18" customHeight="1"/>
  <cols>
    <col min="1" max="1" width="41" style="127" customWidth="1"/>
    <col min="2" max="3" width="16.1666666666667" style="127" customWidth="1"/>
    <col min="4" max="4" width="13.1666666666667" style="127" customWidth="1"/>
    <col min="5" max="5" width="41" style="127" customWidth="1"/>
    <col min="6" max="7" width="16.1666666666667" style="127" customWidth="1"/>
    <col min="8" max="8" width="13.1666666666667" style="127" customWidth="1"/>
    <col min="9" max="254" width="9.16666666666667" style="127" customWidth="1"/>
  </cols>
  <sheetData>
    <row r="1" customHeight="1" spans="1:8">
      <c r="A1" s="128" t="s">
        <v>113</v>
      </c>
      <c r="B1" s="129"/>
      <c r="C1" s="129"/>
      <c r="D1" s="129"/>
      <c r="E1" s="129"/>
      <c r="F1" s="129"/>
      <c r="G1" s="129"/>
      <c r="H1" s="32"/>
    </row>
    <row r="2" customHeight="1" spans="1:8">
      <c r="A2" s="84" t="s">
        <v>10</v>
      </c>
      <c r="B2" s="84"/>
      <c r="C2" s="84"/>
      <c r="D2" s="84"/>
      <c r="E2" s="84"/>
      <c r="F2" s="84"/>
      <c r="G2" s="84"/>
      <c r="H2" s="84"/>
    </row>
    <row r="3" customHeight="1" spans="1:8">
      <c r="A3" s="5" t="s">
        <v>32</v>
      </c>
      <c r="B3" s="130"/>
      <c r="C3" s="130"/>
      <c r="D3" s="130"/>
      <c r="E3" s="131"/>
      <c r="F3" s="131"/>
      <c r="G3" s="131"/>
      <c r="H3" s="32" t="s">
        <v>33</v>
      </c>
    </row>
    <row r="4" ht="30" customHeight="1" spans="1:8">
      <c r="A4" s="103" t="s">
        <v>34</v>
      </c>
      <c r="B4" s="103"/>
      <c r="C4" s="103"/>
      <c r="D4" s="103"/>
      <c r="E4" s="103" t="s">
        <v>35</v>
      </c>
      <c r="F4" s="103"/>
      <c r="G4" s="103"/>
      <c r="H4" s="103"/>
    </row>
    <row r="5" ht="30" customHeight="1" spans="1:8">
      <c r="A5" s="132" t="s">
        <v>36</v>
      </c>
      <c r="B5" s="133" t="s">
        <v>37</v>
      </c>
      <c r="C5" s="133" t="s">
        <v>38</v>
      </c>
      <c r="D5" s="134" t="s">
        <v>39</v>
      </c>
      <c r="E5" s="132" t="s">
        <v>36</v>
      </c>
      <c r="F5" s="135" t="s">
        <v>37</v>
      </c>
      <c r="G5" s="135" t="s">
        <v>38</v>
      </c>
      <c r="H5" s="136" t="s">
        <v>39</v>
      </c>
    </row>
    <row r="6" ht="30" customHeight="1" spans="1:8">
      <c r="A6" s="137" t="s">
        <v>40</v>
      </c>
      <c r="B6" s="138">
        <v>66144</v>
      </c>
      <c r="C6" s="138">
        <v>36265</v>
      </c>
      <c r="D6" s="139">
        <f t="shared" ref="D6:D13" si="0">IF(AND(C6&lt;&gt;0,TYPE(C6)=1),(B6-C6)/C6*100,0)</f>
        <v>82.3907348683304</v>
      </c>
      <c r="E6" s="140" t="s">
        <v>41</v>
      </c>
      <c r="F6" s="75">
        <v>39772</v>
      </c>
      <c r="G6" s="141">
        <v>31344</v>
      </c>
      <c r="H6" s="142">
        <f>IF(AND(G6&lt;&gt;0,TYPE(G6)=1),(F6-G6)/G6*100,0)</f>
        <v>26.888718734048</v>
      </c>
    </row>
    <row r="7" ht="30" customHeight="1" spans="1:8">
      <c r="A7" s="143" t="s">
        <v>114</v>
      </c>
      <c r="B7" s="144">
        <v>66144</v>
      </c>
      <c r="C7" s="145">
        <v>36265</v>
      </c>
      <c r="D7" s="142">
        <f t="shared" si="0"/>
        <v>82.3907348683304</v>
      </c>
      <c r="E7" s="146" t="s">
        <v>43</v>
      </c>
      <c r="F7" s="147">
        <v>5339</v>
      </c>
      <c r="G7" s="141">
        <v>4837</v>
      </c>
      <c r="H7" s="142">
        <f>IF(AND(G7&lt;&gt;0,TYPE(G7)=1),(F7-G7)/G7*100,0)</f>
        <v>10.3783336778995</v>
      </c>
    </row>
    <row r="8" ht="30" customHeight="1" spans="1:8">
      <c r="A8" s="143" t="s">
        <v>115</v>
      </c>
      <c r="B8" s="148">
        <v>0</v>
      </c>
      <c r="C8" s="145"/>
      <c r="D8" s="142">
        <f t="shared" si="0"/>
        <v>0</v>
      </c>
      <c r="E8" s="140" t="s">
        <v>45</v>
      </c>
      <c r="F8" s="147">
        <v>23</v>
      </c>
      <c r="G8" s="141">
        <v>21</v>
      </c>
      <c r="H8" s="142">
        <f>IF(AND(G8&lt;&gt;0,TYPE(G8)=1),(F8-G8)/G8*100,0)</f>
        <v>9.52380952380952</v>
      </c>
    </row>
    <row r="9" ht="30" customHeight="1" spans="1:8">
      <c r="A9" s="143" t="s">
        <v>116</v>
      </c>
      <c r="B9" s="144">
        <v>0</v>
      </c>
      <c r="C9" s="149"/>
      <c r="D9" s="142">
        <f t="shared" si="0"/>
        <v>0</v>
      </c>
      <c r="E9" s="140" t="s">
        <v>47</v>
      </c>
      <c r="F9" s="147">
        <v>26882</v>
      </c>
      <c r="G9" s="74">
        <v>63</v>
      </c>
      <c r="H9" s="142">
        <f>IF(AND(G9&lt;&gt;0,TYPE(G9)=1),(F9-G9)/G9*100,0)</f>
        <v>42569.8412698413</v>
      </c>
    </row>
    <row r="10" ht="30" customHeight="1" spans="1:10">
      <c r="A10" s="150" t="s">
        <v>117</v>
      </c>
      <c r="B10" s="138">
        <v>5872</v>
      </c>
      <c r="C10" s="138"/>
      <c r="D10" s="139">
        <f t="shared" si="0"/>
        <v>0</v>
      </c>
      <c r="E10" s="137"/>
      <c r="F10" s="147"/>
      <c r="G10" s="147"/>
      <c r="H10" s="139"/>
      <c r="I10" s="155"/>
      <c r="J10" s="155"/>
    </row>
    <row r="11" ht="30" customHeight="1" spans="1:10">
      <c r="A11" s="143" t="s">
        <v>114</v>
      </c>
      <c r="B11" s="144">
        <v>5872</v>
      </c>
      <c r="C11" s="138"/>
      <c r="D11" s="139">
        <f t="shared" si="0"/>
        <v>0</v>
      </c>
      <c r="E11" s="137"/>
      <c r="F11" s="75"/>
      <c r="G11" s="75"/>
      <c r="H11" s="139"/>
      <c r="I11" s="155"/>
      <c r="J11" s="155"/>
    </row>
    <row r="12" ht="30" customHeight="1" spans="1:10">
      <c r="A12" s="143" t="s">
        <v>115</v>
      </c>
      <c r="B12" s="148">
        <v>0</v>
      </c>
      <c r="C12" s="138"/>
      <c r="D12" s="139">
        <f t="shared" si="0"/>
        <v>0</v>
      </c>
      <c r="E12" s="137"/>
      <c r="F12" s="75"/>
      <c r="G12" s="75"/>
      <c r="H12" s="139"/>
      <c r="I12" s="155"/>
      <c r="J12" s="155"/>
    </row>
    <row r="13" ht="30" customHeight="1" spans="1:10">
      <c r="A13" s="143" t="s">
        <v>116</v>
      </c>
      <c r="B13" s="144">
        <v>0</v>
      </c>
      <c r="C13" s="75"/>
      <c r="D13" s="139">
        <f t="shared" si="0"/>
        <v>0</v>
      </c>
      <c r="E13" s="137"/>
      <c r="F13" s="151"/>
      <c r="G13" s="151"/>
      <c r="H13" s="152"/>
      <c r="I13" s="155"/>
      <c r="J13" s="155"/>
    </row>
    <row r="14" ht="30" customHeight="1" spans="1:10">
      <c r="A14" s="132"/>
      <c r="B14" s="153"/>
      <c r="C14" s="153"/>
      <c r="D14" s="139"/>
      <c r="E14" s="132" t="s">
        <v>54</v>
      </c>
      <c r="F14" s="154">
        <f>SUM(F6:F10)</f>
        <v>72016</v>
      </c>
      <c r="G14" s="154">
        <v>36265</v>
      </c>
      <c r="H14" s="139">
        <f>IF(AND(G14&lt;&gt;0,TYPE(G14)=1),(F14-G14)/G14*100,0)</f>
        <v>98.582655452916</v>
      </c>
      <c r="I14" s="155"/>
      <c r="J14" s="155"/>
    </row>
    <row r="15" ht="30" customHeight="1" spans="1:10">
      <c r="A15" s="137"/>
      <c r="B15" s="75"/>
      <c r="C15" s="75"/>
      <c r="D15" s="139"/>
      <c r="E15" s="140" t="s">
        <v>60</v>
      </c>
      <c r="F15" s="75">
        <v>0</v>
      </c>
      <c r="G15" s="74"/>
      <c r="H15" s="142">
        <f>IF(AND(G15&lt;&gt;0,TYPE(G15)=1),(F15-G15)/G15*100,0)</f>
        <v>0</v>
      </c>
      <c r="I15" s="155"/>
      <c r="J15" s="155"/>
    </row>
    <row r="16" ht="30" customHeight="1" spans="1:8">
      <c r="A16" s="132" t="s">
        <v>61</v>
      </c>
      <c r="B16" s="151">
        <f>SUM(B6,B10)</f>
        <v>72016</v>
      </c>
      <c r="C16" s="151">
        <v>36265</v>
      </c>
      <c r="D16" s="139">
        <f>IF(AND(C16&lt;&gt;0,TYPE(C16)=1),(B16-C16)/C16*100,0)</f>
        <v>98.582655452916</v>
      </c>
      <c r="E16" s="132" t="s">
        <v>62</v>
      </c>
      <c r="F16" s="151">
        <f>SUM(F14:F15)</f>
        <v>72016</v>
      </c>
      <c r="G16" s="151">
        <v>36265</v>
      </c>
      <c r="H16" s="139">
        <f>IF(AND(G16&lt;&gt;0,TYPE(G16)=1),(F16-G16)/G16*100,0)</f>
        <v>98.582655452916</v>
      </c>
    </row>
    <row r="17" customHeight="1" spans="5:7">
      <c r="E17" s="155"/>
      <c r="F17" s="155"/>
      <c r="G17" s="155"/>
    </row>
    <row r="18" customHeight="1" spans="6:7">
      <c r="F18" s="155"/>
      <c r="G18" s="155"/>
    </row>
    <row r="19" customHeight="1" spans="7:7">
      <c r="G19" s="155"/>
    </row>
    <row r="20" customHeight="1" spans="7:7">
      <c r="G20" s="155"/>
    </row>
  </sheetData>
  <mergeCells count="1">
    <mergeCell ref="A2:H2"/>
  </mergeCells>
  <printOptions horizontalCentered="1"/>
  <pageMargins left="0.590277777777778" right="0.590277777777778" top="0.786805555555556" bottom="0.786805555555556" header="0.511805555555556" footer="0.511805555555556"/>
  <pageSetup paperSize="9" scale="95" fitToHeight="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topLeftCell="A10" workbookViewId="0">
      <selection activeCell="A3" sqref="A3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42.3333333333333" customWidth="1"/>
    <col min="6" max="6" width="15.1666666666667" customWidth="1"/>
    <col min="7" max="7" width="15.5" customWidth="1"/>
    <col min="8" max="8" width="14.6666666666667" customWidth="1"/>
    <col min="9" max="9" width="19.5" customWidth="1"/>
    <col min="10" max="10" width="20.6666666666667" customWidth="1"/>
    <col min="11" max="11" width="17.5" customWidth="1"/>
  </cols>
  <sheetData>
    <row r="1" ht="18" customHeight="1" spans="1:11">
      <c r="A1" s="56" t="s">
        <v>118</v>
      </c>
      <c r="B1" s="83"/>
      <c r="C1" s="83"/>
      <c r="D1" s="83"/>
      <c r="E1" s="83"/>
      <c r="F1" s="83"/>
      <c r="G1" s="83"/>
      <c r="H1" s="83"/>
      <c r="I1" s="83"/>
      <c r="J1" s="83"/>
      <c r="K1" s="124"/>
    </row>
    <row r="2" ht="18" customHeight="1" spans="1:11">
      <c r="A2" s="84" t="s">
        <v>12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ht="18" customHeight="1" spans="1:11">
      <c r="A3" s="5" t="s">
        <v>32</v>
      </c>
      <c r="B3" s="5"/>
      <c r="C3" s="5"/>
      <c r="D3" s="5"/>
      <c r="E3" s="5"/>
      <c r="F3" s="119"/>
      <c r="G3" s="119"/>
      <c r="H3" s="119"/>
      <c r="I3" s="119"/>
      <c r="J3" s="119"/>
      <c r="K3" s="124" t="s">
        <v>33</v>
      </c>
    </row>
    <row r="4" ht="25.5" customHeight="1" spans="1:11">
      <c r="A4" s="89" t="s">
        <v>64</v>
      </c>
      <c r="B4" s="89"/>
      <c r="C4" s="89"/>
      <c r="D4" s="90"/>
      <c r="E4" s="90"/>
      <c r="F4" s="89" t="s">
        <v>65</v>
      </c>
      <c r="G4" s="120" t="s">
        <v>119</v>
      </c>
      <c r="H4" s="121"/>
      <c r="I4" s="121"/>
      <c r="J4" s="125"/>
      <c r="K4" s="61" t="s">
        <v>120</v>
      </c>
    </row>
    <row r="5" ht="25.5" customHeight="1" spans="1:11">
      <c r="A5" s="89" t="s">
        <v>68</v>
      </c>
      <c r="B5" s="89"/>
      <c r="C5" s="108"/>
      <c r="D5" s="105" t="s">
        <v>69</v>
      </c>
      <c r="E5" s="61" t="s">
        <v>121</v>
      </c>
      <c r="F5" s="89"/>
      <c r="G5" s="89" t="s">
        <v>71</v>
      </c>
      <c r="H5" s="122" t="s">
        <v>122</v>
      </c>
      <c r="I5" s="121"/>
      <c r="J5" s="125"/>
      <c r="K5" s="61"/>
    </row>
    <row r="6" ht="25.5" customHeight="1" spans="1:18">
      <c r="A6" s="97" t="s">
        <v>78</v>
      </c>
      <c r="B6" s="97" t="s">
        <v>79</v>
      </c>
      <c r="C6" s="123" t="s">
        <v>80</v>
      </c>
      <c r="D6" s="123"/>
      <c r="E6" s="97"/>
      <c r="F6" s="90"/>
      <c r="G6" s="90"/>
      <c r="H6" s="96" t="s">
        <v>81</v>
      </c>
      <c r="I6" s="97" t="s">
        <v>107</v>
      </c>
      <c r="J6" s="123" t="s">
        <v>123</v>
      </c>
      <c r="K6" s="97"/>
      <c r="L6" s="102"/>
      <c r="M6" s="102"/>
      <c r="N6" s="102"/>
      <c r="O6" s="102"/>
      <c r="P6" s="102"/>
      <c r="Q6" s="102"/>
      <c r="R6" s="102"/>
    </row>
    <row r="7" ht="24.75" customHeight="1" spans="1:11">
      <c r="A7" s="72"/>
      <c r="B7" s="72"/>
      <c r="C7" s="72"/>
      <c r="D7" s="72"/>
      <c r="E7" s="72" t="s">
        <v>85</v>
      </c>
      <c r="F7" s="76">
        <v>72016</v>
      </c>
      <c r="G7" s="76">
        <v>66144</v>
      </c>
      <c r="H7" s="75">
        <v>66144</v>
      </c>
      <c r="I7" s="126">
        <v>39634</v>
      </c>
      <c r="J7" s="76">
        <v>26510</v>
      </c>
      <c r="K7" s="75">
        <v>5872</v>
      </c>
    </row>
    <row r="8" ht="24.75" customHeight="1" spans="1:11">
      <c r="A8" s="72" t="s">
        <v>86</v>
      </c>
      <c r="B8" s="72" t="s">
        <v>87</v>
      </c>
      <c r="C8" s="72" t="s">
        <v>88</v>
      </c>
      <c r="D8" s="72" t="s">
        <v>89</v>
      </c>
      <c r="E8" s="72" t="s">
        <v>90</v>
      </c>
      <c r="F8" s="76">
        <v>34593</v>
      </c>
      <c r="G8" s="76">
        <v>28721</v>
      </c>
      <c r="H8" s="75">
        <v>28721</v>
      </c>
      <c r="I8" s="126">
        <v>28721</v>
      </c>
      <c r="J8" s="76">
        <v>0</v>
      </c>
      <c r="K8" s="75">
        <v>5872</v>
      </c>
    </row>
    <row r="9" ht="24.75" customHeight="1" spans="1:11">
      <c r="A9" s="72" t="s">
        <v>86</v>
      </c>
      <c r="B9" s="72" t="s">
        <v>87</v>
      </c>
      <c r="C9" s="72" t="s">
        <v>91</v>
      </c>
      <c r="D9" s="72" t="s">
        <v>89</v>
      </c>
      <c r="E9" s="72" t="s">
        <v>92</v>
      </c>
      <c r="F9" s="76">
        <v>26510</v>
      </c>
      <c r="G9" s="76">
        <v>26510</v>
      </c>
      <c r="H9" s="75">
        <v>26510</v>
      </c>
      <c r="I9" s="126">
        <v>0</v>
      </c>
      <c r="J9" s="76">
        <v>26510</v>
      </c>
      <c r="K9" s="75">
        <v>0</v>
      </c>
    </row>
    <row r="10" ht="24.75" customHeight="1" spans="1:11">
      <c r="A10" s="72" t="s">
        <v>93</v>
      </c>
      <c r="B10" s="72" t="s">
        <v>94</v>
      </c>
      <c r="C10" s="72" t="s">
        <v>95</v>
      </c>
      <c r="D10" s="72" t="s">
        <v>89</v>
      </c>
      <c r="E10" s="72" t="s">
        <v>96</v>
      </c>
      <c r="F10" s="76">
        <v>36</v>
      </c>
      <c r="G10" s="76">
        <v>36</v>
      </c>
      <c r="H10" s="75">
        <v>36</v>
      </c>
      <c r="I10" s="126">
        <v>36</v>
      </c>
      <c r="J10" s="76">
        <v>0</v>
      </c>
      <c r="K10" s="75">
        <v>0</v>
      </c>
    </row>
    <row r="11" ht="24.75" customHeight="1" spans="1:11">
      <c r="A11" s="72" t="s">
        <v>93</v>
      </c>
      <c r="B11" s="72" t="s">
        <v>94</v>
      </c>
      <c r="C11" s="72" t="s">
        <v>94</v>
      </c>
      <c r="D11" s="72" t="s">
        <v>89</v>
      </c>
      <c r="E11" s="72" t="s">
        <v>97</v>
      </c>
      <c r="F11" s="76">
        <v>3514</v>
      </c>
      <c r="G11" s="76">
        <v>3514</v>
      </c>
      <c r="H11" s="75">
        <v>3514</v>
      </c>
      <c r="I11" s="126">
        <v>3514</v>
      </c>
      <c r="J11" s="76">
        <v>0</v>
      </c>
      <c r="K11" s="75">
        <v>0</v>
      </c>
    </row>
    <row r="12" ht="24.75" customHeight="1" spans="1:11">
      <c r="A12" s="72" t="s">
        <v>93</v>
      </c>
      <c r="B12" s="72" t="s">
        <v>94</v>
      </c>
      <c r="C12" s="72" t="s">
        <v>98</v>
      </c>
      <c r="D12" s="72" t="s">
        <v>89</v>
      </c>
      <c r="E12" s="72" t="s">
        <v>99</v>
      </c>
      <c r="F12" s="76">
        <v>1757</v>
      </c>
      <c r="G12" s="76">
        <v>1757</v>
      </c>
      <c r="H12" s="75">
        <v>1757</v>
      </c>
      <c r="I12" s="126">
        <v>1757</v>
      </c>
      <c r="J12" s="76">
        <v>0</v>
      </c>
      <c r="K12" s="75">
        <v>0</v>
      </c>
    </row>
    <row r="13" ht="24.75" customHeight="1" spans="1:11">
      <c r="A13" s="72" t="s">
        <v>100</v>
      </c>
      <c r="B13" s="72" t="s">
        <v>101</v>
      </c>
      <c r="C13" s="72" t="s">
        <v>95</v>
      </c>
      <c r="D13" s="72" t="s">
        <v>89</v>
      </c>
      <c r="E13" s="72" t="s">
        <v>102</v>
      </c>
      <c r="F13" s="76">
        <v>1780</v>
      </c>
      <c r="G13" s="76">
        <v>1780</v>
      </c>
      <c r="H13" s="75">
        <v>1780</v>
      </c>
      <c r="I13" s="126">
        <v>1780</v>
      </c>
      <c r="J13" s="76">
        <v>0</v>
      </c>
      <c r="K13" s="75">
        <v>0</v>
      </c>
    </row>
    <row r="14" ht="24.75" customHeight="1" spans="1:11">
      <c r="A14" s="72" t="s">
        <v>103</v>
      </c>
      <c r="B14" s="72" t="s">
        <v>95</v>
      </c>
      <c r="C14" s="72" t="s">
        <v>104</v>
      </c>
      <c r="D14" s="72" t="s">
        <v>89</v>
      </c>
      <c r="E14" s="72" t="s">
        <v>105</v>
      </c>
      <c r="F14" s="76">
        <v>3826</v>
      </c>
      <c r="G14" s="76">
        <v>3826</v>
      </c>
      <c r="H14" s="75">
        <v>3826</v>
      </c>
      <c r="I14" s="126">
        <v>3826</v>
      </c>
      <c r="J14" s="76">
        <v>0</v>
      </c>
      <c r="K14" s="75">
        <v>0</v>
      </c>
    </row>
  </sheetData>
  <mergeCells count="8">
    <mergeCell ref="A2:K2"/>
    <mergeCell ref="A4:E4"/>
    <mergeCell ref="A5:C5"/>
    <mergeCell ref="D5:D6"/>
    <mergeCell ref="E5:E6"/>
    <mergeCell ref="F4:F6"/>
    <mergeCell ref="G5:G6"/>
    <mergeCell ref="K4:K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1.8333333333333" customWidth="1"/>
    <col min="6" max="6" width="12.5" customWidth="1"/>
    <col min="7" max="7" width="13.5" customWidth="1"/>
    <col min="8" max="8" width="14.3333333333333" customWidth="1"/>
    <col min="9" max="9" width="11.3333333333333" customWidth="1"/>
    <col min="10" max="10" width="11.1666666666667" customWidth="1"/>
    <col min="11" max="17" width="16.5" customWidth="1"/>
  </cols>
  <sheetData>
    <row r="1" ht="18" customHeight="1" spans="1:22">
      <c r="A1" s="115" t="s">
        <v>124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32"/>
      <c r="R1" s="82"/>
      <c r="S1" s="82"/>
      <c r="T1" s="82"/>
      <c r="U1" s="82"/>
      <c r="V1" s="82"/>
    </row>
    <row r="2" ht="18" customHeight="1" spans="1:22">
      <c r="A2" s="116" t="s">
        <v>14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82"/>
      <c r="S2" s="82"/>
      <c r="T2" s="82"/>
      <c r="U2" s="82"/>
      <c r="V2" s="82"/>
    </row>
    <row r="3" ht="18" customHeight="1" spans="1:22">
      <c r="A3" s="5" t="s">
        <v>32</v>
      </c>
      <c r="B3" s="5"/>
      <c r="C3" s="5"/>
      <c r="D3" s="5"/>
      <c r="E3" s="5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32" t="s">
        <v>33</v>
      </c>
      <c r="R3" s="82"/>
      <c r="S3" s="82"/>
      <c r="T3" s="82"/>
      <c r="U3" s="82"/>
      <c r="V3" s="82"/>
    </row>
    <row r="4" ht="18" customHeight="1" spans="1:22">
      <c r="A4" s="89" t="s">
        <v>64</v>
      </c>
      <c r="B4" s="89"/>
      <c r="C4" s="89"/>
      <c r="D4" s="89"/>
      <c r="E4" s="89"/>
      <c r="F4" s="59" t="s">
        <v>71</v>
      </c>
      <c r="G4" s="59" t="s">
        <v>125</v>
      </c>
      <c r="H4" s="59" t="s">
        <v>126</v>
      </c>
      <c r="I4" s="59" t="s">
        <v>127</v>
      </c>
      <c r="J4" s="59" t="s">
        <v>128</v>
      </c>
      <c r="K4" s="59" t="s">
        <v>129</v>
      </c>
      <c r="L4" s="61" t="s">
        <v>130</v>
      </c>
      <c r="M4" s="59" t="s">
        <v>131</v>
      </c>
      <c r="N4" s="59" t="s">
        <v>132</v>
      </c>
      <c r="O4" s="59" t="s">
        <v>133</v>
      </c>
      <c r="P4" s="59" t="s">
        <v>134</v>
      </c>
      <c r="Q4" s="59" t="s">
        <v>135</v>
      </c>
      <c r="R4" s="82"/>
      <c r="S4" s="82"/>
      <c r="T4" s="82"/>
      <c r="U4" s="82"/>
      <c r="V4" s="82"/>
    </row>
    <row r="5" ht="18" customHeight="1" spans="1:22">
      <c r="A5" s="117" t="s">
        <v>68</v>
      </c>
      <c r="B5" s="117"/>
      <c r="C5" s="117"/>
      <c r="D5" s="61" t="s">
        <v>69</v>
      </c>
      <c r="E5" s="61" t="s">
        <v>136</v>
      </c>
      <c r="F5" s="59"/>
      <c r="G5" s="59"/>
      <c r="H5" s="59"/>
      <c r="I5" s="59"/>
      <c r="J5" s="59"/>
      <c r="K5" s="59"/>
      <c r="L5" s="61"/>
      <c r="M5" s="59"/>
      <c r="N5" s="59"/>
      <c r="O5" s="59"/>
      <c r="P5" s="59"/>
      <c r="Q5" s="59"/>
      <c r="R5" s="82"/>
      <c r="S5" s="82"/>
      <c r="T5" s="82"/>
      <c r="U5" s="82"/>
      <c r="V5" s="82"/>
    </row>
    <row r="6" ht="44.25" customHeight="1" spans="1:22">
      <c r="A6" s="118" t="s">
        <v>78</v>
      </c>
      <c r="B6" s="118" t="s">
        <v>79</v>
      </c>
      <c r="C6" s="118" t="s">
        <v>80</v>
      </c>
      <c r="D6" s="61"/>
      <c r="E6" s="61"/>
      <c r="F6" s="112"/>
      <c r="G6" s="112"/>
      <c r="H6" s="112"/>
      <c r="I6" s="112"/>
      <c r="J6" s="112"/>
      <c r="K6" s="112"/>
      <c r="L6" s="97"/>
      <c r="M6" s="112"/>
      <c r="N6" s="112"/>
      <c r="O6" s="112"/>
      <c r="P6" s="112"/>
      <c r="Q6" s="112"/>
      <c r="R6" s="82"/>
      <c r="S6" s="82"/>
      <c r="T6" s="82"/>
      <c r="U6" s="82"/>
      <c r="V6" s="82"/>
    </row>
    <row r="7" ht="26.25" customHeight="1" spans="1:17">
      <c r="A7" s="73"/>
      <c r="B7" s="73"/>
      <c r="C7" s="73"/>
      <c r="D7" s="73"/>
      <c r="E7" s="72" t="s">
        <v>85</v>
      </c>
      <c r="F7" s="76">
        <v>39772</v>
      </c>
      <c r="G7" s="76">
        <v>12812</v>
      </c>
      <c r="H7" s="76">
        <v>513</v>
      </c>
      <c r="I7" s="75">
        <v>840</v>
      </c>
      <c r="J7" s="76">
        <v>0</v>
      </c>
      <c r="K7" s="76">
        <v>9011</v>
      </c>
      <c r="L7" s="76">
        <v>3514</v>
      </c>
      <c r="M7" s="76">
        <v>1757</v>
      </c>
      <c r="N7" s="76">
        <v>1757</v>
      </c>
      <c r="O7" s="76">
        <v>242</v>
      </c>
      <c r="P7" s="76">
        <v>3826</v>
      </c>
      <c r="Q7" s="75">
        <v>5500</v>
      </c>
    </row>
    <row r="8" ht="26.25" customHeight="1" spans="1:17">
      <c r="A8" s="73" t="s">
        <v>86</v>
      </c>
      <c r="B8" s="73" t="s">
        <v>87</v>
      </c>
      <c r="C8" s="73" t="s">
        <v>88</v>
      </c>
      <c r="D8" s="73" t="s">
        <v>89</v>
      </c>
      <c r="E8" s="72" t="s">
        <v>90</v>
      </c>
      <c r="F8" s="76">
        <v>28918</v>
      </c>
      <c r="G8" s="76">
        <v>12812</v>
      </c>
      <c r="H8" s="76">
        <v>513</v>
      </c>
      <c r="I8" s="75">
        <v>840</v>
      </c>
      <c r="J8" s="76">
        <v>0</v>
      </c>
      <c r="K8" s="76">
        <v>9011</v>
      </c>
      <c r="L8" s="76">
        <v>0</v>
      </c>
      <c r="M8" s="76">
        <v>0</v>
      </c>
      <c r="N8" s="76">
        <v>0</v>
      </c>
      <c r="O8" s="76">
        <v>242</v>
      </c>
      <c r="P8" s="76">
        <v>0</v>
      </c>
      <c r="Q8" s="75">
        <v>5500</v>
      </c>
    </row>
    <row r="9" ht="26.25" customHeight="1" spans="1:17">
      <c r="A9" s="73" t="s">
        <v>93</v>
      </c>
      <c r="B9" s="73" t="s">
        <v>94</v>
      </c>
      <c r="C9" s="73" t="s">
        <v>94</v>
      </c>
      <c r="D9" s="73" t="s">
        <v>89</v>
      </c>
      <c r="E9" s="72" t="s">
        <v>97</v>
      </c>
      <c r="F9" s="76">
        <v>3514</v>
      </c>
      <c r="G9" s="76">
        <v>0</v>
      </c>
      <c r="H9" s="76">
        <v>0</v>
      </c>
      <c r="I9" s="75">
        <v>0</v>
      </c>
      <c r="J9" s="76">
        <v>0</v>
      </c>
      <c r="K9" s="76">
        <v>0</v>
      </c>
      <c r="L9" s="76">
        <v>3514</v>
      </c>
      <c r="M9" s="76">
        <v>0</v>
      </c>
      <c r="N9" s="76">
        <v>0</v>
      </c>
      <c r="O9" s="76">
        <v>0</v>
      </c>
      <c r="P9" s="76">
        <v>0</v>
      </c>
      <c r="Q9" s="75">
        <v>0</v>
      </c>
    </row>
    <row r="10" ht="26.25" customHeight="1" spans="1:17">
      <c r="A10" s="73" t="s">
        <v>93</v>
      </c>
      <c r="B10" s="73" t="s">
        <v>94</v>
      </c>
      <c r="C10" s="73" t="s">
        <v>98</v>
      </c>
      <c r="D10" s="73" t="s">
        <v>89</v>
      </c>
      <c r="E10" s="72" t="s">
        <v>99</v>
      </c>
      <c r="F10" s="76">
        <v>1757</v>
      </c>
      <c r="G10" s="76">
        <v>0</v>
      </c>
      <c r="H10" s="76">
        <v>0</v>
      </c>
      <c r="I10" s="75">
        <v>0</v>
      </c>
      <c r="J10" s="76">
        <v>0</v>
      </c>
      <c r="K10" s="76">
        <v>0</v>
      </c>
      <c r="L10" s="76">
        <v>0</v>
      </c>
      <c r="M10" s="76">
        <v>1757</v>
      </c>
      <c r="N10" s="76">
        <v>0</v>
      </c>
      <c r="O10" s="76">
        <v>0</v>
      </c>
      <c r="P10" s="76">
        <v>0</v>
      </c>
      <c r="Q10" s="75">
        <v>0</v>
      </c>
    </row>
    <row r="11" ht="26.25" customHeight="1" spans="1:17">
      <c r="A11" s="73" t="s">
        <v>100</v>
      </c>
      <c r="B11" s="73" t="s">
        <v>101</v>
      </c>
      <c r="C11" s="73" t="s">
        <v>95</v>
      </c>
      <c r="D11" s="73" t="s">
        <v>89</v>
      </c>
      <c r="E11" s="72" t="s">
        <v>102</v>
      </c>
      <c r="F11" s="76">
        <v>1757</v>
      </c>
      <c r="G11" s="76">
        <v>0</v>
      </c>
      <c r="H11" s="76">
        <v>0</v>
      </c>
      <c r="I11" s="75">
        <v>0</v>
      </c>
      <c r="J11" s="76">
        <v>0</v>
      </c>
      <c r="K11" s="76">
        <v>0</v>
      </c>
      <c r="L11" s="76">
        <v>0</v>
      </c>
      <c r="M11" s="76">
        <v>0</v>
      </c>
      <c r="N11" s="76">
        <v>1757</v>
      </c>
      <c r="O11" s="76">
        <v>0</v>
      </c>
      <c r="P11" s="76">
        <v>0</v>
      </c>
      <c r="Q11" s="75">
        <v>0</v>
      </c>
    </row>
    <row r="12" ht="26.25" customHeight="1" spans="1:17">
      <c r="A12" s="73" t="s">
        <v>103</v>
      </c>
      <c r="B12" s="73" t="s">
        <v>95</v>
      </c>
      <c r="C12" s="73" t="s">
        <v>104</v>
      </c>
      <c r="D12" s="73" t="s">
        <v>89</v>
      </c>
      <c r="E12" s="72" t="s">
        <v>105</v>
      </c>
      <c r="F12" s="76">
        <v>3826</v>
      </c>
      <c r="G12" s="76">
        <v>0</v>
      </c>
      <c r="H12" s="76">
        <v>0</v>
      </c>
      <c r="I12" s="75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3826</v>
      </c>
      <c r="Q12" s="75">
        <v>0</v>
      </c>
    </row>
  </sheetData>
  <mergeCells count="16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68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0.8333333333333" customWidth="1"/>
    <col min="6" max="6" width="11.3333333333333" customWidth="1"/>
    <col min="7" max="29" width="9.33333333333333" customWidth="1"/>
    <col min="30" max="30" width="9.16666666666667" customWidth="1"/>
    <col min="31" max="31" width="9.33333333333333" customWidth="1"/>
  </cols>
  <sheetData>
    <row r="1" ht="18" customHeight="1" spans="1:33">
      <c r="A1" s="56" t="s">
        <v>137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32"/>
      <c r="AG1" s="82"/>
    </row>
    <row r="2" ht="18" customHeight="1" spans="1:33">
      <c r="A2" s="84" t="s">
        <v>16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2"/>
    </row>
    <row r="3" ht="18" customHeight="1" spans="1:33">
      <c r="A3" s="5" t="s">
        <v>32</v>
      </c>
      <c r="B3" s="5"/>
      <c r="C3" s="5"/>
      <c r="D3" s="5"/>
      <c r="E3" s="5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32" t="s">
        <v>33</v>
      </c>
      <c r="AG3" s="82"/>
    </row>
    <row r="4" ht="18" customHeight="1" spans="1:33">
      <c r="A4" s="108" t="s">
        <v>64</v>
      </c>
      <c r="B4" s="109"/>
      <c r="C4" s="109"/>
      <c r="D4" s="109"/>
      <c r="E4" s="88"/>
      <c r="F4" s="59" t="s">
        <v>71</v>
      </c>
      <c r="G4" s="59" t="s">
        <v>138</v>
      </c>
      <c r="H4" s="59" t="s">
        <v>139</v>
      </c>
      <c r="I4" s="59" t="s">
        <v>140</v>
      </c>
      <c r="J4" s="59" t="s">
        <v>141</v>
      </c>
      <c r="K4" s="59" t="s">
        <v>142</v>
      </c>
      <c r="L4" s="59" t="s">
        <v>143</v>
      </c>
      <c r="M4" s="59" t="s">
        <v>144</v>
      </c>
      <c r="N4" s="59" t="s">
        <v>145</v>
      </c>
      <c r="O4" s="59" t="s">
        <v>146</v>
      </c>
      <c r="P4" s="59" t="s">
        <v>147</v>
      </c>
      <c r="Q4" s="59" t="s">
        <v>148</v>
      </c>
      <c r="R4" s="59" t="s">
        <v>149</v>
      </c>
      <c r="S4" s="59" t="s">
        <v>150</v>
      </c>
      <c r="T4" s="61" t="s">
        <v>151</v>
      </c>
      <c r="U4" s="59" t="s">
        <v>152</v>
      </c>
      <c r="V4" s="59" t="s">
        <v>153</v>
      </c>
      <c r="W4" s="59" t="s">
        <v>154</v>
      </c>
      <c r="X4" s="59" t="s">
        <v>155</v>
      </c>
      <c r="Y4" s="59" t="s">
        <v>156</v>
      </c>
      <c r="Z4" s="59" t="s">
        <v>157</v>
      </c>
      <c r="AA4" s="59" t="s">
        <v>158</v>
      </c>
      <c r="AB4" s="59" t="s">
        <v>159</v>
      </c>
      <c r="AC4" s="59" t="s">
        <v>160</v>
      </c>
      <c r="AD4" s="59" t="s">
        <v>161</v>
      </c>
      <c r="AE4" s="60" t="s">
        <v>162</v>
      </c>
      <c r="AF4" s="18" t="s">
        <v>163</v>
      </c>
      <c r="AG4" s="82"/>
    </row>
    <row r="5" ht="18" customHeight="1" spans="1:33">
      <c r="A5" s="89" t="s">
        <v>68</v>
      </c>
      <c r="B5" s="89"/>
      <c r="C5" s="108"/>
      <c r="D5" s="61" t="s">
        <v>69</v>
      </c>
      <c r="E5" s="112" t="s">
        <v>121</v>
      </c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61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18"/>
      <c r="AG5" s="82"/>
    </row>
    <row r="6" ht="18" customHeight="1" spans="1:33">
      <c r="A6" s="113" t="s">
        <v>78</v>
      </c>
      <c r="B6" s="113" t="s">
        <v>79</v>
      </c>
      <c r="C6" s="114" t="s">
        <v>80</v>
      </c>
      <c r="D6" s="61"/>
      <c r="E6" s="66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112"/>
      <c r="T6" s="97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24"/>
      <c r="AG6" s="82"/>
    </row>
    <row r="7" ht="22.5" customHeight="1" spans="1:32">
      <c r="A7" s="73"/>
      <c r="B7" s="73"/>
      <c r="C7" s="73"/>
      <c r="D7" s="73"/>
      <c r="E7" s="72" t="s">
        <v>85</v>
      </c>
      <c r="F7" s="76">
        <v>5339</v>
      </c>
      <c r="G7" s="76">
        <v>800</v>
      </c>
      <c r="H7" s="76">
        <v>214</v>
      </c>
      <c r="I7" s="76">
        <v>0</v>
      </c>
      <c r="J7" s="76">
        <v>60</v>
      </c>
      <c r="K7" s="76">
        <v>100</v>
      </c>
      <c r="L7" s="76">
        <v>300</v>
      </c>
      <c r="M7" s="76">
        <v>122</v>
      </c>
      <c r="N7" s="76">
        <v>0</v>
      </c>
      <c r="O7" s="76">
        <v>150</v>
      </c>
      <c r="P7" s="76">
        <v>850</v>
      </c>
      <c r="Q7" s="76">
        <v>0</v>
      </c>
      <c r="R7" s="76">
        <v>150</v>
      </c>
      <c r="S7" s="75">
        <v>0</v>
      </c>
      <c r="T7" s="74">
        <v>0</v>
      </c>
      <c r="U7" s="74">
        <v>150</v>
      </c>
      <c r="V7" s="74">
        <v>144</v>
      </c>
      <c r="W7" s="74">
        <v>0</v>
      </c>
      <c r="X7" s="74">
        <v>0</v>
      </c>
      <c r="Y7" s="74">
        <v>0</v>
      </c>
      <c r="Z7" s="74">
        <v>200</v>
      </c>
      <c r="AA7" s="74">
        <v>0</v>
      </c>
      <c r="AB7" s="74">
        <v>264</v>
      </c>
      <c r="AC7" s="74">
        <v>389</v>
      </c>
      <c r="AD7" s="74">
        <v>560</v>
      </c>
      <c r="AE7" s="74">
        <v>800</v>
      </c>
      <c r="AF7" s="74">
        <v>86</v>
      </c>
    </row>
    <row r="8" ht="22.5" customHeight="1" spans="1:32">
      <c r="A8" s="73" t="s">
        <v>86</v>
      </c>
      <c r="B8" s="73" t="s">
        <v>87</v>
      </c>
      <c r="C8" s="73" t="s">
        <v>88</v>
      </c>
      <c r="D8" s="73" t="s">
        <v>89</v>
      </c>
      <c r="E8" s="72" t="s">
        <v>90</v>
      </c>
      <c r="F8" s="76">
        <v>5303</v>
      </c>
      <c r="G8" s="76">
        <v>800</v>
      </c>
      <c r="H8" s="76">
        <v>214</v>
      </c>
      <c r="I8" s="76">
        <v>0</v>
      </c>
      <c r="J8" s="76">
        <v>60</v>
      </c>
      <c r="K8" s="76">
        <v>100</v>
      </c>
      <c r="L8" s="76">
        <v>300</v>
      </c>
      <c r="M8" s="76">
        <v>122</v>
      </c>
      <c r="N8" s="76">
        <v>0</v>
      </c>
      <c r="O8" s="76">
        <v>150</v>
      </c>
      <c r="P8" s="76">
        <v>850</v>
      </c>
      <c r="Q8" s="76">
        <v>0</v>
      </c>
      <c r="R8" s="76">
        <v>150</v>
      </c>
      <c r="S8" s="75">
        <v>0</v>
      </c>
      <c r="T8" s="74">
        <v>0</v>
      </c>
      <c r="U8" s="74">
        <v>150</v>
      </c>
      <c r="V8" s="74">
        <v>144</v>
      </c>
      <c r="W8" s="74">
        <v>0</v>
      </c>
      <c r="X8" s="74">
        <v>0</v>
      </c>
      <c r="Y8" s="74">
        <v>0</v>
      </c>
      <c r="Z8" s="74">
        <v>200</v>
      </c>
      <c r="AA8" s="74">
        <v>0</v>
      </c>
      <c r="AB8" s="74">
        <v>264</v>
      </c>
      <c r="AC8" s="74">
        <v>389</v>
      </c>
      <c r="AD8" s="74">
        <v>560</v>
      </c>
      <c r="AE8" s="74">
        <v>800</v>
      </c>
      <c r="AF8" s="74">
        <v>50</v>
      </c>
    </row>
    <row r="9" ht="22.5" customHeight="1" spans="1:32">
      <c r="A9" s="73" t="s">
        <v>93</v>
      </c>
      <c r="B9" s="73" t="s">
        <v>94</v>
      </c>
      <c r="C9" s="73" t="s">
        <v>95</v>
      </c>
      <c r="D9" s="73" t="s">
        <v>89</v>
      </c>
      <c r="E9" s="72" t="s">
        <v>96</v>
      </c>
      <c r="F9" s="76">
        <v>36</v>
      </c>
      <c r="G9" s="76">
        <v>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5">
        <v>0</v>
      </c>
      <c r="T9" s="74">
        <v>0</v>
      </c>
      <c r="U9" s="74">
        <v>0</v>
      </c>
      <c r="V9" s="74">
        <v>0</v>
      </c>
      <c r="W9" s="74">
        <v>0</v>
      </c>
      <c r="X9" s="74">
        <v>0</v>
      </c>
      <c r="Y9" s="74">
        <v>0</v>
      </c>
      <c r="Z9" s="74">
        <v>0</v>
      </c>
      <c r="AA9" s="74">
        <v>0</v>
      </c>
      <c r="AB9" s="74">
        <v>0</v>
      </c>
      <c r="AC9" s="74">
        <v>0</v>
      </c>
      <c r="AD9" s="74">
        <v>0</v>
      </c>
      <c r="AE9" s="74">
        <v>0</v>
      </c>
      <c r="AF9" s="74">
        <v>36</v>
      </c>
    </row>
  </sheetData>
  <mergeCells count="32">
    <mergeCell ref="A2:AF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90551181102362" right="0.590551181102362" top="0.78740157480315" bottom="0.78740157480315" header="0.511811023622047" footer="0.511811023622047"/>
  <pageSetup paperSize="9" scale="5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showGridLines="0" showZeros="0" workbookViewId="0">
      <selection activeCell="A3" sqref="A3"/>
    </sheetView>
  </sheetViews>
  <sheetFormatPr defaultColWidth="9.16666666666667" defaultRowHeight="12.75" customHeight="1" outlineLevelRow="7"/>
  <cols>
    <col min="1" max="1" width="4.83333333333333" customWidth="1"/>
    <col min="2" max="3" width="3.83333333333333" customWidth="1"/>
    <col min="4" max="4" width="9.83333333333333" customWidth="1"/>
    <col min="5" max="5" width="28.5" customWidth="1"/>
    <col min="6" max="6" width="17.5" customWidth="1"/>
    <col min="7" max="7" width="12.8333333333333" customWidth="1"/>
    <col min="8" max="8" width="10.6666666666667" customWidth="1"/>
    <col min="9" max="9" width="9.16666666666667" customWidth="1"/>
    <col min="10" max="15" width="10.6666666666667" customWidth="1"/>
    <col min="16" max="16" width="9.16666666666667" customWidth="1"/>
    <col min="17" max="17" width="10.6666666666667" customWidth="1"/>
  </cols>
  <sheetData>
    <row r="1" ht="18" customHeight="1" spans="1:20">
      <c r="A1" s="56" t="s">
        <v>164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32"/>
      <c r="R1" s="82"/>
      <c r="S1" s="82"/>
      <c r="T1" s="82"/>
    </row>
    <row r="2" ht="18" customHeight="1" spans="1:20">
      <c r="A2" s="84" t="s">
        <v>18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2"/>
      <c r="S2" s="82"/>
      <c r="T2" s="82"/>
    </row>
    <row r="3" ht="18" customHeight="1" spans="1:20">
      <c r="A3" s="5" t="s">
        <v>32</v>
      </c>
      <c r="B3" s="5"/>
      <c r="C3" s="5"/>
      <c r="D3" s="5"/>
      <c r="E3" s="5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32" t="s">
        <v>33</v>
      </c>
      <c r="R3" s="82"/>
      <c r="S3" s="82"/>
      <c r="T3" s="82"/>
    </row>
    <row r="4" ht="18" customHeight="1" spans="1:20">
      <c r="A4" s="105" t="s">
        <v>64</v>
      </c>
      <c r="B4" s="106"/>
      <c r="C4" s="106"/>
      <c r="D4" s="106"/>
      <c r="E4" s="107"/>
      <c r="F4" s="59" t="s">
        <v>71</v>
      </c>
      <c r="G4" s="59" t="s">
        <v>165</v>
      </c>
      <c r="H4" s="61" t="s">
        <v>166</v>
      </c>
      <c r="I4" s="59" t="s">
        <v>167</v>
      </c>
      <c r="J4" s="59" t="s">
        <v>168</v>
      </c>
      <c r="K4" s="59" t="s">
        <v>169</v>
      </c>
      <c r="L4" s="59" t="s">
        <v>170</v>
      </c>
      <c r="M4" s="59" t="s">
        <v>171</v>
      </c>
      <c r="N4" s="59" t="s">
        <v>172</v>
      </c>
      <c r="O4" s="59" t="s">
        <v>173</v>
      </c>
      <c r="P4" s="59" t="s">
        <v>174</v>
      </c>
      <c r="Q4" s="107" t="s">
        <v>175</v>
      </c>
      <c r="R4" s="82"/>
      <c r="S4" s="82"/>
      <c r="T4" s="82"/>
    </row>
    <row r="5" ht="18" customHeight="1" spans="1:20">
      <c r="A5" s="108" t="s">
        <v>68</v>
      </c>
      <c r="B5" s="109"/>
      <c r="C5" s="88"/>
      <c r="D5" s="97" t="s">
        <v>69</v>
      </c>
      <c r="E5" s="97" t="s">
        <v>121</v>
      </c>
      <c r="F5" s="59"/>
      <c r="G5" s="59"/>
      <c r="H5" s="61"/>
      <c r="I5" s="59"/>
      <c r="J5" s="59"/>
      <c r="K5" s="59"/>
      <c r="L5" s="59"/>
      <c r="M5" s="59"/>
      <c r="N5" s="59"/>
      <c r="O5" s="59"/>
      <c r="P5" s="59"/>
      <c r="Q5" s="107"/>
      <c r="R5" s="82"/>
      <c r="S5" s="82"/>
      <c r="T5" s="82"/>
    </row>
    <row r="6" ht="33.75" customHeight="1" spans="1:20">
      <c r="A6" s="65" t="s">
        <v>78</v>
      </c>
      <c r="B6" s="65" t="s">
        <v>79</v>
      </c>
      <c r="C6" s="110" t="s">
        <v>80</v>
      </c>
      <c r="D6" s="111"/>
      <c r="E6" s="111"/>
      <c r="F6" s="112"/>
      <c r="G6" s="112"/>
      <c r="H6" s="97"/>
      <c r="I6" s="112"/>
      <c r="J6" s="112"/>
      <c r="K6" s="112"/>
      <c r="L6" s="112"/>
      <c r="M6" s="112"/>
      <c r="N6" s="112"/>
      <c r="O6" s="112"/>
      <c r="P6" s="112"/>
      <c r="Q6" s="96"/>
      <c r="R6" s="82"/>
      <c r="S6" s="82"/>
      <c r="T6" s="82"/>
    </row>
    <row r="7" ht="22.5" customHeight="1" spans="1:20">
      <c r="A7" s="73"/>
      <c r="B7" s="73"/>
      <c r="C7" s="73"/>
      <c r="D7" s="73"/>
      <c r="E7" s="72" t="s">
        <v>85</v>
      </c>
      <c r="F7" s="76">
        <v>23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23</v>
      </c>
      <c r="N7" s="76">
        <v>0</v>
      </c>
      <c r="O7" s="76">
        <v>0</v>
      </c>
      <c r="P7" s="76">
        <v>0</v>
      </c>
      <c r="Q7" s="75">
        <v>0</v>
      </c>
      <c r="R7" s="82"/>
      <c r="S7" s="82"/>
      <c r="T7" s="82"/>
    </row>
    <row r="8" ht="22.5" customHeight="1" spans="1:20">
      <c r="A8" s="73" t="s">
        <v>100</v>
      </c>
      <c r="B8" s="73" t="s">
        <v>101</v>
      </c>
      <c r="C8" s="73" t="s">
        <v>95</v>
      </c>
      <c r="D8" s="73" t="s">
        <v>89</v>
      </c>
      <c r="E8" s="72" t="s">
        <v>102</v>
      </c>
      <c r="F8" s="76">
        <v>23</v>
      </c>
      <c r="G8" s="76">
        <v>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23</v>
      </c>
      <c r="N8" s="76">
        <v>0</v>
      </c>
      <c r="O8" s="76">
        <v>0</v>
      </c>
      <c r="P8" s="76">
        <v>0</v>
      </c>
      <c r="Q8" s="75">
        <v>0</v>
      </c>
      <c r="R8" s="82"/>
      <c r="S8" s="82"/>
      <c r="T8" s="82"/>
    </row>
  </sheetData>
  <mergeCells count="17">
    <mergeCell ref="A2:Q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89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showGridLines="0" showZeros="0" workbookViewId="0">
      <selection activeCell="A3" sqref="A3"/>
    </sheetView>
  </sheetViews>
  <sheetFormatPr defaultColWidth="9.16666666666667" defaultRowHeight="18" customHeight="1"/>
  <cols>
    <col min="1" max="3" width="6.5" style="82" customWidth="1"/>
    <col min="4" max="4" width="53.1666666666667" style="82" customWidth="1"/>
    <col min="5" max="10" width="22.8333333333333" style="82" customWidth="1"/>
    <col min="11" max="210" width="9.16666666666667" style="82" customWidth="1"/>
  </cols>
  <sheetData>
    <row r="1" customHeight="1" spans="1:6">
      <c r="A1" s="56" t="s">
        <v>176</v>
      </c>
      <c r="B1" s="56"/>
      <c r="C1" s="56"/>
      <c r="D1" s="56"/>
      <c r="E1" s="83"/>
      <c r="F1" s="83"/>
    </row>
    <row r="2" customHeight="1" spans="1:10">
      <c r="A2" s="84" t="s">
        <v>20</v>
      </c>
      <c r="B2" s="84"/>
      <c r="C2" s="84"/>
      <c r="D2" s="84"/>
      <c r="E2" s="84"/>
      <c r="F2" s="84"/>
      <c r="G2" s="84"/>
      <c r="H2" s="84"/>
      <c r="I2" s="84"/>
      <c r="J2" s="84"/>
    </row>
    <row r="3" customHeight="1" spans="1:10">
      <c r="A3" s="5" t="s">
        <v>32</v>
      </c>
      <c r="B3" s="5"/>
      <c r="C3" s="5"/>
      <c r="D3" s="5"/>
      <c r="J3" s="85" t="s">
        <v>177</v>
      </c>
    </row>
    <row r="4" customHeight="1" spans="1:10">
      <c r="A4" s="87" t="s">
        <v>178</v>
      </c>
      <c r="B4" s="87"/>
      <c r="C4" s="87"/>
      <c r="D4" s="87"/>
      <c r="E4" s="103" t="s">
        <v>179</v>
      </c>
      <c r="F4" s="103"/>
      <c r="G4" s="103"/>
      <c r="H4" s="103" t="s">
        <v>82</v>
      </c>
      <c r="I4" s="103"/>
      <c r="J4" s="103"/>
    </row>
    <row r="5" customHeight="1" spans="1:10">
      <c r="A5" s="87" t="s">
        <v>68</v>
      </c>
      <c r="B5" s="87"/>
      <c r="C5" s="87"/>
      <c r="D5" s="87" t="s">
        <v>180</v>
      </c>
      <c r="E5" s="61" t="s">
        <v>71</v>
      </c>
      <c r="F5" s="61" t="s">
        <v>66</v>
      </c>
      <c r="G5" s="89" t="s">
        <v>67</v>
      </c>
      <c r="H5" s="61" t="s">
        <v>71</v>
      </c>
      <c r="I5" s="61" t="s">
        <v>66</v>
      </c>
      <c r="J5" s="89" t="s">
        <v>67</v>
      </c>
    </row>
    <row r="6" customHeight="1" spans="1:13">
      <c r="A6" s="87" t="s">
        <v>78</v>
      </c>
      <c r="B6" s="87" t="s">
        <v>79</v>
      </c>
      <c r="C6" s="87" t="s">
        <v>80</v>
      </c>
      <c r="D6" s="87"/>
      <c r="E6" s="97"/>
      <c r="F6" s="97"/>
      <c r="G6" s="90"/>
      <c r="H6" s="97"/>
      <c r="I6" s="97"/>
      <c r="J6" s="90"/>
      <c r="K6" s="101"/>
      <c r="L6" s="101"/>
      <c r="M6" s="101"/>
    </row>
    <row r="7" ht="24" customHeight="1" spans="1:10">
      <c r="A7" s="73"/>
      <c r="B7" s="73"/>
      <c r="C7" s="73"/>
      <c r="D7" s="72" t="s">
        <v>85</v>
      </c>
      <c r="E7" s="76">
        <v>26882</v>
      </c>
      <c r="F7" s="76">
        <v>26510</v>
      </c>
      <c r="G7" s="99">
        <v>372</v>
      </c>
      <c r="H7" s="76">
        <v>50</v>
      </c>
      <c r="I7" s="76">
        <v>50</v>
      </c>
      <c r="J7" s="104">
        <v>0</v>
      </c>
    </row>
    <row r="8" ht="24" customHeight="1" spans="1:10">
      <c r="A8" s="73"/>
      <c r="B8" s="73"/>
      <c r="C8" s="73"/>
      <c r="D8" s="72" t="s">
        <v>90</v>
      </c>
      <c r="E8" s="76">
        <v>372</v>
      </c>
      <c r="F8" s="76">
        <v>0</v>
      </c>
      <c r="G8" s="99">
        <v>372</v>
      </c>
      <c r="H8" s="76">
        <v>0</v>
      </c>
      <c r="I8" s="76">
        <v>0</v>
      </c>
      <c r="J8" s="104">
        <v>0</v>
      </c>
    </row>
    <row r="9" ht="24" customHeight="1" spans="1:10">
      <c r="A9" s="73" t="s">
        <v>86</v>
      </c>
      <c r="B9" s="73" t="s">
        <v>87</v>
      </c>
      <c r="C9" s="73" t="s">
        <v>88</v>
      </c>
      <c r="D9" s="72" t="s">
        <v>181</v>
      </c>
      <c r="E9" s="76">
        <v>372</v>
      </c>
      <c r="F9" s="76">
        <v>0</v>
      </c>
      <c r="G9" s="99">
        <v>372</v>
      </c>
      <c r="H9" s="76">
        <v>0</v>
      </c>
      <c r="I9" s="76">
        <v>0</v>
      </c>
      <c r="J9" s="104">
        <v>0</v>
      </c>
    </row>
    <row r="10" ht="24" customHeight="1" spans="1:10">
      <c r="A10" s="73"/>
      <c r="B10" s="73"/>
      <c r="C10" s="73"/>
      <c r="D10" s="72" t="s">
        <v>92</v>
      </c>
      <c r="E10" s="76">
        <v>26510</v>
      </c>
      <c r="F10" s="76">
        <v>26510</v>
      </c>
      <c r="G10" s="99">
        <v>0</v>
      </c>
      <c r="H10" s="76">
        <v>50</v>
      </c>
      <c r="I10" s="76">
        <v>50</v>
      </c>
      <c r="J10" s="104">
        <v>0</v>
      </c>
    </row>
    <row r="11" ht="24" customHeight="1" spans="1:10">
      <c r="A11" s="73" t="s">
        <v>86</v>
      </c>
      <c r="B11" s="73" t="s">
        <v>87</v>
      </c>
      <c r="C11" s="73" t="s">
        <v>91</v>
      </c>
      <c r="D11" s="72" t="s">
        <v>181</v>
      </c>
      <c r="E11" s="76">
        <v>5000</v>
      </c>
      <c r="F11" s="76">
        <v>5000</v>
      </c>
      <c r="G11" s="99">
        <v>0</v>
      </c>
      <c r="H11" s="76">
        <v>0</v>
      </c>
      <c r="I11" s="76">
        <v>0</v>
      </c>
      <c r="J11" s="104">
        <v>0</v>
      </c>
    </row>
    <row r="12" ht="24" customHeight="1" spans="1:10">
      <c r="A12" s="73" t="s">
        <v>86</v>
      </c>
      <c r="B12" s="73" t="s">
        <v>87</v>
      </c>
      <c r="C12" s="73" t="s">
        <v>91</v>
      </c>
      <c r="D12" s="72" t="s">
        <v>182</v>
      </c>
      <c r="E12" s="76">
        <v>50</v>
      </c>
      <c r="F12" s="76">
        <v>50</v>
      </c>
      <c r="G12" s="99">
        <v>0</v>
      </c>
      <c r="H12" s="76">
        <v>50</v>
      </c>
      <c r="I12" s="76">
        <v>50</v>
      </c>
      <c r="J12" s="104">
        <v>0</v>
      </c>
    </row>
    <row r="13" ht="24" customHeight="1" spans="1:10">
      <c r="A13" s="73" t="s">
        <v>86</v>
      </c>
      <c r="B13" s="73" t="s">
        <v>87</v>
      </c>
      <c r="C13" s="73" t="s">
        <v>91</v>
      </c>
      <c r="D13" s="72" t="s">
        <v>183</v>
      </c>
      <c r="E13" s="76">
        <v>21460</v>
      </c>
      <c r="F13" s="76">
        <v>21460</v>
      </c>
      <c r="G13" s="99">
        <v>0</v>
      </c>
      <c r="H13" s="76">
        <v>0</v>
      </c>
      <c r="I13" s="76">
        <v>0</v>
      </c>
      <c r="J13" s="104">
        <v>0</v>
      </c>
    </row>
  </sheetData>
  <mergeCells count="10">
    <mergeCell ref="A2:J2"/>
    <mergeCell ref="A4:D4"/>
    <mergeCell ref="A5:C5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100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12.6666666666667" customWidth="1"/>
    <col min="2" max="2" width="43.1666666666667" customWidth="1"/>
    <col min="3" max="3" width="12.8333333333333" customWidth="1"/>
    <col min="4" max="4" width="22.8333333333333" customWidth="1"/>
    <col min="5" max="5" width="13.6666666666667" customWidth="1"/>
    <col min="6" max="7" width="22.8333333333333" customWidth="1"/>
    <col min="8" max="8" width="17.3333333333333" customWidth="1"/>
  </cols>
  <sheetData>
    <row r="1" ht="18" customHeight="1" spans="1:11">
      <c r="A1" s="56" t="s">
        <v>184</v>
      </c>
      <c r="B1" s="56"/>
      <c r="C1" s="83"/>
      <c r="D1" s="83"/>
      <c r="E1" s="82"/>
      <c r="F1" s="82"/>
      <c r="G1" s="82"/>
      <c r="H1" s="82"/>
      <c r="I1" s="82"/>
      <c r="J1" s="82"/>
      <c r="K1" s="82"/>
    </row>
    <row r="2" ht="18" customHeight="1" spans="1:11">
      <c r="A2" s="84" t="s">
        <v>22</v>
      </c>
      <c r="B2" s="84"/>
      <c r="C2" s="84"/>
      <c r="D2" s="84"/>
      <c r="E2" s="84"/>
      <c r="F2" s="84"/>
      <c r="G2" s="84"/>
      <c r="H2" s="84"/>
      <c r="I2" s="82"/>
      <c r="J2" s="82"/>
      <c r="K2" s="82"/>
    </row>
    <row r="3" ht="18" customHeight="1" spans="1:11">
      <c r="A3" s="5" t="s">
        <v>32</v>
      </c>
      <c r="B3" s="5"/>
      <c r="C3" s="82"/>
      <c r="D3" s="82"/>
      <c r="E3" s="82"/>
      <c r="F3" s="82"/>
      <c r="G3" s="82"/>
      <c r="H3" s="85" t="s">
        <v>177</v>
      </c>
      <c r="I3" s="82"/>
      <c r="J3" s="82"/>
      <c r="K3" s="82"/>
    </row>
    <row r="4" ht="18" customHeight="1" spans="1:11">
      <c r="A4" s="86" t="s">
        <v>185</v>
      </c>
      <c r="B4" s="87" t="s">
        <v>186</v>
      </c>
      <c r="C4" s="88" t="s">
        <v>187</v>
      </c>
      <c r="D4" s="89"/>
      <c r="E4" s="90"/>
      <c r="F4" s="90"/>
      <c r="G4" s="90"/>
      <c r="H4" s="89"/>
      <c r="I4" s="82"/>
      <c r="J4" s="82"/>
      <c r="K4" s="82"/>
    </row>
    <row r="5" ht="18" customHeight="1" spans="1:11">
      <c r="A5" s="86"/>
      <c r="B5" s="87"/>
      <c r="C5" s="91" t="s">
        <v>71</v>
      </c>
      <c r="D5" s="92" t="s">
        <v>188</v>
      </c>
      <c r="E5" s="89" t="s">
        <v>189</v>
      </c>
      <c r="F5" s="89"/>
      <c r="G5" s="89"/>
      <c r="H5" s="93" t="s">
        <v>153</v>
      </c>
      <c r="I5" s="82"/>
      <c r="J5" s="82"/>
      <c r="K5" s="82"/>
    </row>
    <row r="6" ht="25.5" customHeight="1" spans="1:11">
      <c r="A6" s="94"/>
      <c r="B6" s="95"/>
      <c r="C6" s="96"/>
      <c r="D6" s="23"/>
      <c r="E6" s="90" t="s">
        <v>81</v>
      </c>
      <c r="F6" s="97" t="s">
        <v>190</v>
      </c>
      <c r="G6" s="97" t="s">
        <v>161</v>
      </c>
      <c r="H6" s="98"/>
      <c r="I6" s="101"/>
      <c r="J6" s="101"/>
      <c r="K6" s="101"/>
    </row>
    <row r="7" ht="19.5" customHeight="1" spans="1:11">
      <c r="A7" s="72" t="s">
        <v>89</v>
      </c>
      <c r="B7" s="72" t="s">
        <v>85</v>
      </c>
      <c r="C7" s="76">
        <v>704</v>
      </c>
      <c r="D7" s="76">
        <v>0</v>
      </c>
      <c r="E7" s="99">
        <v>560</v>
      </c>
      <c r="F7" s="76">
        <v>0</v>
      </c>
      <c r="G7" s="75">
        <v>560</v>
      </c>
      <c r="H7" s="100">
        <v>144</v>
      </c>
      <c r="I7" s="82"/>
      <c r="J7" s="82"/>
      <c r="K7" s="82"/>
    </row>
    <row r="8" ht="18" customHeight="1" spans="1:11">
      <c r="A8" s="101"/>
      <c r="B8" s="101"/>
      <c r="C8" s="101"/>
      <c r="D8" s="101"/>
      <c r="E8" s="101"/>
      <c r="F8" s="101"/>
      <c r="G8" s="101"/>
      <c r="H8" s="82"/>
      <c r="I8" s="82"/>
      <c r="J8" s="82"/>
      <c r="K8" s="82"/>
    </row>
    <row r="9" ht="18" customHeight="1" spans="1:11">
      <c r="A9" s="101"/>
      <c r="B9" s="101"/>
      <c r="C9" s="101"/>
      <c r="D9" s="101"/>
      <c r="E9" s="101"/>
      <c r="F9" s="101"/>
      <c r="G9" s="101"/>
      <c r="H9" s="82"/>
      <c r="I9" s="82"/>
      <c r="J9" s="82"/>
      <c r="K9" s="82"/>
    </row>
    <row r="10" ht="18" customHeight="1" spans="1:11">
      <c r="A10" s="101"/>
      <c r="B10" s="101"/>
      <c r="C10" s="101"/>
      <c r="D10" s="101"/>
      <c r="E10" s="101"/>
      <c r="F10" s="101"/>
      <c r="G10" s="101"/>
      <c r="H10" s="82"/>
      <c r="I10" s="82"/>
      <c r="J10" s="82"/>
      <c r="K10" s="82"/>
    </row>
    <row r="11" ht="18" customHeight="1" spans="1:11">
      <c r="A11" s="101"/>
      <c r="B11" s="101"/>
      <c r="C11" s="101"/>
      <c r="D11" s="101"/>
      <c r="E11" s="101"/>
      <c r="F11" s="101"/>
      <c r="G11" s="101"/>
      <c r="H11" s="82"/>
      <c r="I11" s="82"/>
      <c r="J11" s="82"/>
      <c r="K11" s="82"/>
    </row>
    <row r="12" ht="18" customHeight="1" spans="1:11">
      <c r="A12" s="82"/>
      <c r="B12" s="101"/>
      <c r="C12" s="101"/>
      <c r="D12" s="101"/>
      <c r="E12" s="101"/>
      <c r="F12" s="101"/>
      <c r="G12" s="101"/>
      <c r="H12" s="82"/>
      <c r="I12" s="82"/>
      <c r="J12" s="82"/>
      <c r="K12" s="82"/>
    </row>
    <row r="13" ht="18" customHeight="1" spans="1:11">
      <c r="A13" s="82"/>
      <c r="B13" s="82"/>
      <c r="C13" s="101"/>
      <c r="D13" s="101"/>
      <c r="E13" s="101"/>
      <c r="F13" s="101"/>
      <c r="G13" s="101"/>
      <c r="H13" s="82"/>
      <c r="I13" s="82"/>
      <c r="J13" s="82"/>
      <c r="K13" s="82"/>
    </row>
    <row r="15" customHeight="1" spans="3:3">
      <c r="C15" s="102"/>
    </row>
  </sheetData>
  <mergeCells count="8">
    <mergeCell ref="A2:H2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9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4.83333333333333" customWidth="1"/>
    <col min="2" max="2" width="8.66666666666667" customWidth="1"/>
    <col min="3" max="3" width="9.83333333333333" customWidth="1"/>
    <col min="4" max="4" width="40.8333333333333" customWidth="1"/>
    <col min="5" max="6" width="12.8333333333333" customWidth="1"/>
    <col min="7" max="9" width="10.6666666666667" customWidth="1"/>
    <col min="10" max="10" width="9.16666666666667" customWidth="1"/>
    <col min="11" max="16" width="10.6666666666667" customWidth="1"/>
    <col min="17" max="17" width="10.1666666666667" customWidth="1"/>
    <col min="18" max="18" width="10.6666666666667" customWidth="1"/>
    <col min="19" max="19" width="9.16666666666667" customWidth="1"/>
    <col min="20" max="25" width="10.6666666666667" customWidth="1"/>
  </cols>
  <sheetData>
    <row r="1" ht="18" customHeight="1" spans="1:26">
      <c r="A1" s="1" t="s">
        <v>191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32"/>
      <c r="Z1" s="82"/>
    </row>
    <row r="2" ht="18" customHeight="1" spans="1:26">
      <c r="A2" s="57" t="s">
        <v>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82"/>
    </row>
    <row r="3" ht="18" customHeight="1" spans="1:26">
      <c r="A3" s="58" t="s">
        <v>32</v>
      </c>
      <c r="B3" s="58"/>
      <c r="C3" s="58"/>
      <c r="D3" s="58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32" t="s">
        <v>33</v>
      </c>
      <c r="Z3" s="82"/>
    </row>
    <row r="4" ht="18" customHeight="1" spans="1:26">
      <c r="A4" s="59" t="s">
        <v>64</v>
      </c>
      <c r="B4" s="59"/>
      <c r="C4" s="59"/>
      <c r="D4" s="60"/>
      <c r="E4" s="59" t="s">
        <v>65</v>
      </c>
      <c r="F4" s="61" t="s">
        <v>119</v>
      </c>
      <c r="G4" s="61"/>
      <c r="H4" s="61"/>
      <c r="I4" s="61"/>
      <c r="J4" s="61"/>
      <c r="K4" s="61"/>
      <c r="L4" s="61"/>
      <c r="M4" s="61"/>
      <c r="N4" s="61"/>
      <c r="O4" s="61"/>
      <c r="P4" s="59" t="s">
        <v>120</v>
      </c>
      <c r="Q4" s="59"/>
      <c r="R4" s="59"/>
      <c r="S4" s="59"/>
      <c r="T4" s="59"/>
      <c r="U4" s="59"/>
      <c r="V4" s="59"/>
      <c r="W4" s="59"/>
      <c r="X4" s="59"/>
      <c r="Y4" s="59"/>
      <c r="Z4" s="82"/>
    </row>
    <row r="5" ht="18" customHeight="1" spans="1:26">
      <c r="A5" s="62" t="s">
        <v>68</v>
      </c>
      <c r="B5" s="62"/>
      <c r="C5" s="63" t="s">
        <v>69</v>
      </c>
      <c r="D5" s="64" t="s">
        <v>121</v>
      </c>
      <c r="E5" s="59"/>
      <c r="F5" s="59" t="s">
        <v>71</v>
      </c>
      <c r="G5" s="59" t="s">
        <v>192</v>
      </c>
      <c r="H5" s="59"/>
      <c r="I5" s="59"/>
      <c r="J5" s="59" t="s">
        <v>193</v>
      </c>
      <c r="K5" s="59"/>
      <c r="L5" s="59"/>
      <c r="M5" s="59" t="s">
        <v>194</v>
      </c>
      <c r="N5" s="59"/>
      <c r="O5" s="59"/>
      <c r="P5" s="59" t="s">
        <v>71</v>
      </c>
      <c r="Q5" s="59" t="s">
        <v>192</v>
      </c>
      <c r="R5" s="59"/>
      <c r="S5" s="59"/>
      <c r="T5" s="59" t="s">
        <v>193</v>
      </c>
      <c r="U5" s="59"/>
      <c r="V5" s="59"/>
      <c r="W5" s="59" t="s">
        <v>194</v>
      </c>
      <c r="X5" s="59"/>
      <c r="Y5" s="59"/>
      <c r="Z5" s="82"/>
    </row>
    <row r="6" ht="33.75" customHeight="1" spans="1:26">
      <c r="A6" s="65" t="s">
        <v>78</v>
      </c>
      <c r="B6" s="65" t="s">
        <v>79</v>
      </c>
      <c r="C6" s="66"/>
      <c r="D6" s="64"/>
      <c r="E6" s="59"/>
      <c r="F6" s="59"/>
      <c r="G6" s="59" t="s">
        <v>81</v>
      </c>
      <c r="H6" s="59" t="s">
        <v>107</v>
      </c>
      <c r="I6" s="59" t="s">
        <v>123</v>
      </c>
      <c r="J6" s="59" t="s">
        <v>81</v>
      </c>
      <c r="K6" s="59" t="s">
        <v>107</v>
      </c>
      <c r="L6" s="59" t="s">
        <v>123</v>
      </c>
      <c r="M6" s="59" t="s">
        <v>81</v>
      </c>
      <c r="N6" s="59" t="s">
        <v>107</v>
      </c>
      <c r="O6" s="59" t="s">
        <v>123</v>
      </c>
      <c r="P6" s="59"/>
      <c r="Q6" s="59" t="s">
        <v>81</v>
      </c>
      <c r="R6" s="59" t="s">
        <v>107</v>
      </c>
      <c r="S6" s="59" t="s">
        <v>123</v>
      </c>
      <c r="T6" s="59" t="s">
        <v>81</v>
      </c>
      <c r="U6" s="59" t="s">
        <v>107</v>
      </c>
      <c r="V6" s="59" t="s">
        <v>123</v>
      </c>
      <c r="W6" s="59" t="s">
        <v>81</v>
      </c>
      <c r="X6" s="59" t="s">
        <v>107</v>
      </c>
      <c r="Y6" s="59" t="s">
        <v>123</v>
      </c>
      <c r="Z6" s="82"/>
    </row>
    <row r="7" ht="18" customHeight="1" spans="1:26">
      <c r="A7" s="67" t="s">
        <v>84</v>
      </c>
      <c r="B7" s="67" t="s">
        <v>84</v>
      </c>
      <c r="C7" s="68" t="s">
        <v>84</v>
      </c>
      <c r="D7" s="69" t="s">
        <v>84</v>
      </c>
      <c r="E7" s="70">
        <v>1</v>
      </c>
      <c r="F7" s="71">
        <v>2</v>
      </c>
      <c r="G7" s="71">
        <v>3</v>
      </c>
      <c r="H7" s="71">
        <v>4</v>
      </c>
      <c r="I7" s="71">
        <v>5</v>
      </c>
      <c r="J7" s="71">
        <v>6</v>
      </c>
      <c r="K7" s="71">
        <v>7</v>
      </c>
      <c r="L7" s="71">
        <v>8</v>
      </c>
      <c r="M7" s="71">
        <v>9</v>
      </c>
      <c r="N7" s="77">
        <v>10</v>
      </c>
      <c r="O7" s="71">
        <v>11</v>
      </c>
      <c r="P7" s="78">
        <v>12</v>
      </c>
      <c r="Q7" s="79">
        <v>13</v>
      </c>
      <c r="R7" s="80">
        <v>14</v>
      </c>
      <c r="S7" s="81">
        <v>15</v>
      </c>
      <c r="T7" s="78">
        <v>16</v>
      </c>
      <c r="U7" s="81">
        <v>17</v>
      </c>
      <c r="V7" s="80">
        <v>18</v>
      </c>
      <c r="W7" s="79">
        <v>19</v>
      </c>
      <c r="X7" s="80">
        <v>20</v>
      </c>
      <c r="Y7" s="81">
        <v>21</v>
      </c>
      <c r="Z7" s="82"/>
    </row>
    <row r="8" ht="18" customHeight="1" spans="1:25">
      <c r="A8" s="72"/>
      <c r="B8" s="72"/>
      <c r="C8" s="72"/>
      <c r="D8" s="73" t="s">
        <v>195</v>
      </c>
      <c r="E8" s="74">
        <f t="shared" ref="E8:E10" si="0">SUM(F8,P8)</f>
        <v>72016</v>
      </c>
      <c r="F8" s="75">
        <f t="shared" ref="F8:F10" si="1">SUM(G8,J8,M8)</f>
        <v>66144</v>
      </c>
      <c r="G8" s="76">
        <f t="shared" ref="G8:G10" si="2">SUM(H8:I8)</f>
        <v>66144</v>
      </c>
      <c r="H8" s="76">
        <v>39634</v>
      </c>
      <c r="I8" s="75">
        <v>26510</v>
      </c>
      <c r="J8" s="76">
        <f t="shared" ref="J8:J10" si="3">SUM(K8:L8)</f>
        <v>0</v>
      </c>
      <c r="K8" s="76">
        <v>0</v>
      </c>
      <c r="L8" s="75">
        <v>0</v>
      </c>
      <c r="M8" s="76">
        <f t="shared" ref="M8:M10" si="4">SUM(N8:O8)</f>
        <v>0</v>
      </c>
      <c r="N8" s="76">
        <v>0</v>
      </c>
      <c r="O8" s="75">
        <v>0</v>
      </c>
      <c r="P8" s="75">
        <f t="shared" ref="P8:P10" si="5">SUM(Q8,T8,W8)</f>
        <v>5872</v>
      </c>
      <c r="Q8" s="76">
        <f t="shared" ref="Q8:Q10" si="6">SUM(R8:S8)</f>
        <v>5872</v>
      </c>
      <c r="R8" s="76">
        <v>5500</v>
      </c>
      <c r="S8" s="75">
        <v>372</v>
      </c>
      <c r="T8" s="76">
        <f t="shared" ref="T8:T10" si="7">SUM(U8:V8)</f>
        <v>0</v>
      </c>
      <c r="U8" s="76">
        <v>0</v>
      </c>
      <c r="V8" s="75">
        <v>0</v>
      </c>
      <c r="W8" s="76">
        <f t="shared" ref="W8:W10" si="8">SUM(X8:Y8)</f>
        <v>0</v>
      </c>
      <c r="X8" s="76">
        <v>0</v>
      </c>
      <c r="Y8" s="75">
        <v>0</v>
      </c>
    </row>
    <row r="9" ht="18" customHeight="1" spans="1:25">
      <c r="A9" s="72"/>
      <c r="B9" s="72"/>
      <c r="C9" s="72"/>
      <c r="D9" s="73" t="s">
        <v>196</v>
      </c>
      <c r="E9" s="74">
        <f t="shared" si="0"/>
        <v>30761</v>
      </c>
      <c r="F9" s="75">
        <f t="shared" si="1"/>
        <v>25261</v>
      </c>
      <c r="G9" s="76">
        <f t="shared" si="2"/>
        <v>25261</v>
      </c>
      <c r="H9" s="76">
        <v>25261</v>
      </c>
      <c r="I9" s="75">
        <v>0</v>
      </c>
      <c r="J9" s="76">
        <f t="shared" si="3"/>
        <v>0</v>
      </c>
      <c r="K9" s="76">
        <v>0</v>
      </c>
      <c r="L9" s="75">
        <v>0</v>
      </c>
      <c r="M9" s="76">
        <f t="shared" si="4"/>
        <v>0</v>
      </c>
      <c r="N9" s="76">
        <v>0</v>
      </c>
      <c r="O9" s="75">
        <v>0</v>
      </c>
      <c r="P9" s="75">
        <f t="shared" si="5"/>
        <v>5500</v>
      </c>
      <c r="Q9" s="76">
        <f t="shared" si="6"/>
        <v>5500</v>
      </c>
      <c r="R9" s="76">
        <v>5500</v>
      </c>
      <c r="S9" s="75">
        <v>0</v>
      </c>
      <c r="T9" s="76">
        <f t="shared" si="7"/>
        <v>0</v>
      </c>
      <c r="U9" s="76">
        <v>0</v>
      </c>
      <c r="V9" s="75">
        <v>0</v>
      </c>
      <c r="W9" s="76">
        <f t="shared" si="8"/>
        <v>0</v>
      </c>
      <c r="X9" s="76">
        <v>0</v>
      </c>
      <c r="Y9" s="75">
        <v>0</v>
      </c>
    </row>
    <row r="10" ht="18" customHeight="1" spans="1:25">
      <c r="A10" s="72" t="s">
        <v>197</v>
      </c>
      <c r="B10" s="72" t="s">
        <v>198</v>
      </c>
      <c r="C10" s="72" t="s">
        <v>89</v>
      </c>
      <c r="D10" s="73" t="s">
        <v>199</v>
      </c>
      <c r="E10" s="74">
        <f t="shared" si="0"/>
        <v>14165</v>
      </c>
      <c r="F10" s="75">
        <f t="shared" si="1"/>
        <v>14165</v>
      </c>
      <c r="G10" s="76">
        <f t="shared" si="2"/>
        <v>14165</v>
      </c>
      <c r="H10" s="76">
        <v>14165</v>
      </c>
      <c r="I10" s="75">
        <v>0</v>
      </c>
      <c r="J10" s="76">
        <f t="shared" si="3"/>
        <v>0</v>
      </c>
      <c r="K10" s="76">
        <v>0</v>
      </c>
      <c r="L10" s="75">
        <v>0</v>
      </c>
      <c r="M10" s="76">
        <f t="shared" si="4"/>
        <v>0</v>
      </c>
      <c r="N10" s="76">
        <v>0</v>
      </c>
      <c r="O10" s="75">
        <v>0</v>
      </c>
      <c r="P10" s="75">
        <f t="shared" si="5"/>
        <v>0</v>
      </c>
      <c r="Q10" s="76">
        <f t="shared" si="6"/>
        <v>0</v>
      </c>
      <c r="R10" s="76">
        <v>0</v>
      </c>
      <c r="S10" s="75">
        <v>0</v>
      </c>
      <c r="T10" s="76">
        <f t="shared" si="7"/>
        <v>0</v>
      </c>
      <c r="U10" s="76">
        <v>0</v>
      </c>
      <c r="V10" s="75">
        <v>0</v>
      </c>
      <c r="W10" s="76">
        <f t="shared" si="8"/>
        <v>0</v>
      </c>
      <c r="X10" s="76">
        <v>0</v>
      </c>
      <c r="Y10" s="75">
        <v>0</v>
      </c>
    </row>
    <row r="11" ht="18" customHeight="1" spans="1:25">
      <c r="A11" s="72" t="s">
        <v>197</v>
      </c>
      <c r="B11" s="72" t="s">
        <v>200</v>
      </c>
      <c r="C11" s="72" t="s">
        <v>89</v>
      </c>
      <c r="D11" s="73" t="s">
        <v>201</v>
      </c>
      <c r="E11" s="74">
        <f t="shared" ref="E11:E29" si="9">SUM(F11,P11)</f>
        <v>7270</v>
      </c>
      <c r="F11" s="75">
        <f t="shared" ref="F11:F29" si="10">SUM(G11,J11,M11)</f>
        <v>7270</v>
      </c>
      <c r="G11" s="76">
        <f t="shared" ref="G11:G29" si="11">SUM(H11:I11)</f>
        <v>7270</v>
      </c>
      <c r="H11" s="76">
        <v>7270</v>
      </c>
      <c r="I11" s="75">
        <v>0</v>
      </c>
      <c r="J11" s="76">
        <f t="shared" ref="J11:J29" si="12">SUM(K11:L11)</f>
        <v>0</v>
      </c>
      <c r="K11" s="76">
        <v>0</v>
      </c>
      <c r="L11" s="75">
        <v>0</v>
      </c>
      <c r="M11" s="76">
        <f t="shared" ref="M11:M29" si="13">SUM(N11:O11)</f>
        <v>0</v>
      </c>
      <c r="N11" s="76">
        <v>0</v>
      </c>
      <c r="O11" s="75">
        <v>0</v>
      </c>
      <c r="P11" s="75">
        <f t="shared" ref="P11:P29" si="14">SUM(Q11,T11,W11)</f>
        <v>0</v>
      </c>
      <c r="Q11" s="76">
        <f t="shared" ref="Q11:Q29" si="15">SUM(R11:S11)</f>
        <v>0</v>
      </c>
      <c r="R11" s="76">
        <v>0</v>
      </c>
      <c r="S11" s="75">
        <v>0</v>
      </c>
      <c r="T11" s="76">
        <f t="shared" ref="T11:T29" si="16">SUM(U11:V11)</f>
        <v>0</v>
      </c>
      <c r="U11" s="76">
        <v>0</v>
      </c>
      <c r="V11" s="75">
        <v>0</v>
      </c>
      <c r="W11" s="76">
        <f t="shared" ref="W11:W29" si="17">SUM(X11:Y11)</f>
        <v>0</v>
      </c>
      <c r="X11" s="76">
        <v>0</v>
      </c>
      <c r="Y11" s="75">
        <v>0</v>
      </c>
    </row>
    <row r="12" ht="18" customHeight="1" spans="1:25">
      <c r="A12" s="72" t="s">
        <v>197</v>
      </c>
      <c r="B12" s="72" t="s">
        <v>202</v>
      </c>
      <c r="C12" s="72" t="s">
        <v>89</v>
      </c>
      <c r="D12" s="73" t="s">
        <v>105</v>
      </c>
      <c r="E12" s="74">
        <f t="shared" si="9"/>
        <v>3826</v>
      </c>
      <c r="F12" s="75">
        <f t="shared" si="10"/>
        <v>3826</v>
      </c>
      <c r="G12" s="76">
        <f t="shared" si="11"/>
        <v>3826</v>
      </c>
      <c r="H12" s="76">
        <v>3826</v>
      </c>
      <c r="I12" s="75">
        <v>0</v>
      </c>
      <c r="J12" s="76">
        <f t="shared" si="12"/>
        <v>0</v>
      </c>
      <c r="K12" s="76">
        <v>0</v>
      </c>
      <c r="L12" s="75">
        <v>0</v>
      </c>
      <c r="M12" s="76">
        <f t="shared" si="13"/>
        <v>0</v>
      </c>
      <c r="N12" s="76">
        <v>0</v>
      </c>
      <c r="O12" s="75">
        <v>0</v>
      </c>
      <c r="P12" s="75">
        <f t="shared" si="14"/>
        <v>0</v>
      </c>
      <c r="Q12" s="76">
        <f t="shared" si="15"/>
        <v>0</v>
      </c>
      <c r="R12" s="76">
        <v>0</v>
      </c>
      <c r="S12" s="75">
        <v>0</v>
      </c>
      <c r="T12" s="76">
        <f t="shared" si="16"/>
        <v>0</v>
      </c>
      <c r="U12" s="76">
        <v>0</v>
      </c>
      <c r="V12" s="75">
        <v>0</v>
      </c>
      <c r="W12" s="76">
        <f t="shared" si="17"/>
        <v>0</v>
      </c>
      <c r="X12" s="76">
        <v>0</v>
      </c>
      <c r="Y12" s="75">
        <v>0</v>
      </c>
    </row>
    <row r="13" ht="18" customHeight="1" spans="1:25">
      <c r="A13" s="72" t="s">
        <v>197</v>
      </c>
      <c r="B13" s="72" t="s">
        <v>203</v>
      </c>
      <c r="C13" s="72" t="s">
        <v>89</v>
      </c>
      <c r="D13" s="73" t="s">
        <v>204</v>
      </c>
      <c r="E13" s="74">
        <f t="shared" si="9"/>
        <v>5500</v>
      </c>
      <c r="F13" s="75">
        <f t="shared" si="10"/>
        <v>0</v>
      </c>
      <c r="G13" s="76">
        <f t="shared" si="11"/>
        <v>0</v>
      </c>
      <c r="H13" s="76">
        <v>0</v>
      </c>
      <c r="I13" s="75">
        <v>0</v>
      </c>
      <c r="J13" s="76">
        <f t="shared" si="12"/>
        <v>0</v>
      </c>
      <c r="K13" s="76">
        <v>0</v>
      </c>
      <c r="L13" s="75">
        <v>0</v>
      </c>
      <c r="M13" s="76">
        <f t="shared" si="13"/>
        <v>0</v>
      </c>
      <c r="N13" s="76">
        <v>0</v>
      </c>
      <c r="O13" s="75">
        <v>0</v>
      </c>
      <c r="P13" s="75">
        <f t="shared" si="14"/>
        <v>5500</v>
      </c>
      <c r="Q13" s="76">
        <f t="shared" si="15"/>
        <v>5500</v>
      </c>
      <c r="R13" s="76">
        <v>5500</v>
      </c>
      <c r="S13" s="75">
        <v>0</v>
      </c>
      <c r="T13" s="76">
        <f t="shared" si="16"/>
        <v>0</v>
      </c>
      <c r="U13" s="76">
        <v>0</v>
      </c>
      <c r="V13" s="75">
        <v>0</v>
      </c>
      <c r="W13" s="76">
        <f t="shared" si="17"/>
        <v>0</v>
      </c>
      <c r="X13" s="76">
        <v>0</v>
      </c>
      <c r="Y13" s="75">
        <v>0</v>
      </c>
    </row>
    <row r="14" ht="18" customHeight="1" spans="1:25">
      <c r="A14" s="72"/>
      <c r="B14" s="72"/>
      <c r="C14" s="72"/>
      <c r="D14" s="73" t="s">
        <v>205</v>
      </c>
      <c r="E14" s="74">
        <f t="shared" si="9"/>
        <v>5711</v>
      </c>
      <c r="F14" s="75">
        <f t="shared" si="10"/>
        <v>5339</v>
      </c>
      <c r="G14" s="76">
        <f t="shared" si="11"/>
        <v>5339</v>
      </c>
      <c r="H14" s="76">
        <v>5339</v>
      </c>
      <c r="I14" s="75">
        <v>0</v>
      </c>
      <c r="J14" s="76">
        <f t="shared" si="12"/>
        <v>0</v>
      </c>
      <c r="K14" s="76">
        <v>0</v>
      </c>
      <c r="L14" s="75">
        <v>0</v>
      </c>
      <c r="M14" s="76">
        <f t="shared" si="13"/>
        <v>0</v>
      </c>
      <c r="N14" s="76">
        <v>0</v>
      </c>
      <c r="O14" s="75">
        <v>0</v>
      </c>
      <c r="P14" s="75">
        <f t="shared" si="14"/>
        <v>372</v>
      </c>
      <c r="Q14" s="76">
        <f t="shared" si="15"/>
        <v>372</v>
      </c>
      <c r="R14" s="76">
        <v>0</v>
      </c>
      <c r="S14" s="75">
        <v>372</v>
      </c>
      <c r="T14" s="76">
        <f t="shared" si="16"/>
        <v>0</v>
      </c>
      <c r="U14" s="76">
        <v>0</v>
      </c>
      <c r="V14" s="75">
        <v>0</v>
      </c>
      <c r="W14" s="76">
        <f t="shared" si="17"/>
        <v>0</v>
      </c>
      <c r="X14" s="76">
        <v>0</v>
      </c>
      <c r="Y14" s="75">
        <v>0</v>
      </c>
    </row>
    <row r="15" ht="18" customHeight="1" spans="1:25">
      <c r="A15" s="72" t="s">
        <v>206</v>
      </c>
      <c r="B15" s="72" t="s">
        <v>207</v>
      </c>
      <c r="C15" s="72" t="s">
        <v>89</v>
      </c>
      <c r="D15" s="73" t="s">
        <v>208</v>
      </c>
      <c r="E15" s="74">
        <f t="shared" si="9"/>
        <v>4049</v>
      </c>
      <c r="F15" s="75">
        <f t="shared" si="10"/>
        <v>4049</v>
      </c>
      <c r="G15" s="76">
        <f t="shared" si="11"/>
        <v>4049</v>
      </c>
      <c r="H15" s="76">
        <v>4049</v>
      </c>
      <c r="I15" s="75">
        <v>0</v>
      </c>
      <c r="J15" s="76">
        <f t="shared" si="12"/>
        <v>0</v>
      </c>
      <c r="K15" s="76">
        <v>0</v>
      </c>
      <c r="L15" s="75">
        <v>0</v>
      </c>
      <c r="M15" s="76">
        <f t="shared" si="13"/>
        <v>0</v>
      </c>
      <c r="N15" s="76">
        <v>0</v>
      </c>
      <c r="O15" s="75">
        <v>0</v>
      </c>
      <c r="P15" s="75">
        <f t="shared" si="14"/>
        <v>0</v>
      </c>
      <c r="Q15" s="76">
        <f t="shared" si="15"/>
        <v>0</v>
      </c>
      <c r="R15" s="76">
        <v>0</v>
      </c>
      <c r="S15" s="75">
        <v>0</v>
      </c>
      <c r="T15" s="76">
        <f t="shared" si="16"/>
        <v>0</v>
      </c>
      <c r="U15" s="76">
        <v>0</v>
      </c>
      <c r="V15" s="75">
        <v>0</v>
      </c>
      <c r="W15" s="76">
        <f t="shared" si="17"/>
        <v>0</v>
      </c>
      <c r="X15" s="76">
        <v>0</v>
      </c>
      <c r="Y15" s="75">
        <v>0</v>
      </c>
    </row>
    <row r="16" ht="18" customHeight="1" spans="1:25">
      <c r="A16" s="72" t="s">
        <v>206</v>
      </c>
      <c r="B16" s="72" t="s">
        <v>209</v>
      </c>
      <c r="C16" s="72" t="s">
        <v>89</v>
      </c>
      <c r="D16" s="73" t="s">
        <v>210</v>
      </c>
      <c r="E16" s="74">
        <f t="shared" si="9"/>
        <v>150</v>
      </c>
      <c r="F16" s="75">
        <f t="shared" si="10"/>
        <v>150</v>
      </c>
      <c r="G16" s="76">
        <f t="shared" si="11"/>
        <v>150</v>
      </c>
      <c r="H16" s="76">
        <v>150</v>
      </c>
      <c r="I16" s="75">
        <v>0</v>
      </c>
      <c r="J16" s="76">
        <f t="shared" si="12"/>
        <v>0</v>
      </c>
      <c r="K16" s="76">
        <v>0</v>
      </c>
      <c r="L16" s="75">
        <v>0</v>
      </c>
      <c r="M16" s="76">
        <f t="shared" si="13"/>
        <v>0</v>
      </c>
      <c r="N16" s="76">
        <v>0</v>
      </c>
      <c r="O16" s="75">
        <v>0</v>
      </c>
      <c r="P16" s="75">
        <f t="shared" si="14"/>
        <v>0</v>
      </c>
      <c r="Q16" s="76">
        <f t="shared" si="15"/>
        <v>0</v>
      </c>
      <c r="R16" s="76">
        <v>0</v>
      </c>
      <c r="S16" s="75">
        <v>0</v>
      </c>
      <c r="T16" s="76">
        <f t="shared" si="16"/>
        <v>0</v>
      </c>
      <c r="U16" s="76">
        <v>0</v>
      </c>
      <c r="V16" s="75">
        <v>0</v>
      </c>
      <c r="W16" s="76">
        <f t="shared" si="17"/>
        <v>0</v>
      </c>
      <c r="X16" s="76">
        <v>0</v>
      </c>
      <c r="Y16" s="75">
        <v>0</v>
      </c>
    </row>
    <row r="17" ht="18" customHeight="1" spans="1:25">
      <c r="A17" s="72" t="s">
        <v>206</v>
      </c>
      <c r="B17" s="72" t="s">
        <v>211</v>
      </c>
      <c r="C17" s="72" t="s">
        <v>89</v>
      </c>
      <c r="D17" s="73" t="s">
        <v>212</v>
      </c>
      <c r="E17" s="74">
        <f t="shared" si="9"/>
        <v>200</v>
      </c>
      <c r="F17" s="75">
        <f t="shared" si="10"/>
        <v>200</v>
      </c>
      <c r="G17" s="76">
        <f t="shared" si="11"/>
        <v>200</v>
      </c>
      <c r="H17" s="76">
        <v>200</v>
      </c>
      <c r="I17" s="75">
        <v>0</v>
      </c>
      <c r="J17" s="76">
        <f t="shared" si="12"/>
        <v>0</v>
      </c>
      <c r="K17" s="76">
        <v>0</v>
      </c>
      <c r="L17" s="75">
        <v>0</v>
      </c>
      <c r="M17" s="76">
        <f t="shared" si="13"/>
        <v>0</v>
      </c>
      <c r="N17" s="76">
        <v>0</v>
      </c>
      <c r="O17" s="75">
        <v>0</v>
      </c>
      <c r="P17" s="75">
        <f t="shared" si="14"/>
        <v>0</v>
      </c>
      <c r="Q17" s="76">
        <f t="shared" si="15"/>
        <v>0</v>
      </c>
      <c r="R17" s="76">
        <v>0</v>
      </c>
      <c r="S17" s="75">
        <v>0</v>
      </c>
      <c r="T17" s="76">
        <f t="shared" si="16"/>
        <v>0</v>
      </c>
      <c r="U17" s="76">
        <v>0</v>
      </c>
      <c r="V17" s="75">
        <v>0</v>
      </c>
      <c r="W17" s="76">
        <f t="shared" si="17"/>
        <v>0</v>
      </c>
      <c r="X17" s="76">
        <v>0</v>
      </c>
      <c r="Y17" s="75">
        <v>0</v>
      </c>
    </row>
    <row r="18" ht="18" customHeight="1" spans="1:25">
      <c r="A18" s="72" t="s">
        <v>206</v>
      </c>
      <c r="B18" s="72" t="s">
        <v>213</v>
      </c>
      <c r="C18" s="72" t="s">
        <v>89</v>
      </c>
      <c r="D18" s="73" t="s">
        <v>214</v>
      </c>
      <c r="E18" s="74">
        <f t="shared" si="9"/>
        <v>144</v>
      </c>
      <c r="F18" s="75">
        <f t="shared" si="10"/>
        <v>144</v>
      </c>
      <c r="G18" s="76">
        <f t="shared" si="11"/>
        <v>144</v>
      </c>
      <c r="H18" s="76">
        <v>144</v>
      </c>
      <c r="I18" s="75">
        <v>0</v>
      </c>
      <c r="J18" s="76">
        <f t="shared" si="12"/>
        <v>0</v>
      </c>
      <c r="K18" s="76">
        <v>0</v>
      </c>
      <c r="L18" s="75">
        <v>0</v>
      </c>
      <c r="M18" s="76">
        <f t="shared" si="13"/>
        <v>0</v>
      </c>
      <c r="N18" s="76">
        <v>0</v>
      </c>
      <c r="O18" s="75">
        <v>0</v>
      </c>
      <c r="P18" s="75">
        <f t="shared" si="14"/>
        <v>0</v>
      </c>
      <c r="Q18" s="76">
        <f t="shared" si="15"/>
        <v>0</v>
      </c>
      <c r="R18" s="76">
        <v>0</v>
      </c>
      <c r="S18" s="75">
        <v>0</v>
      </c>
      <c r="T18" s="76">
        <f t="shared" si="16"/>
        <v>0</v>
      </c>
      <c r="U18" s="76">
        <v>0</v>
      </c>
      <c r="V18" s="75">
        <v>0</v>
      </c>
      <c r="W18" s="76">
        <f t="shared" si="17"/>
        <v>0</v>
      </c>
      <c r="X18" s="76">
        <v>0</v>
      </c>
      <c r="Y18" s="75">
        <v>0</v>
      </c>
    </row>
    <row r="19" ht="18" customHeight="1" spans="1:25">
      <c r="A19" s="72" t="s">
        <v>206</v>
      </c>
      <c r="B19" s="72" t="s">
        <v>215</v>
      </c>
      <c r="C19" s="72" t="s">
        <v>89</v>
      </c>
      <c r="D19" s="73" t="s">
        <v>216</v>
      </c>
      <c r="E19" s="74">
        <f t="shared" si="9"/>
        <v>560</v>
      </c>
      <c r="F19" s="75">
        <f t="shared" si="10"/>
        <v>560</v>
      </c>
      <c r="G19" s="76">
        <f t="shared" si="11"/>
        <v>560</v>
      </c>
      <c r="H19" s="76">
        <v>560</v>
      </c>
      <c r="I19" s="75">
        <v>0</v>
      </c>
      <c r="J19" s="76">
        <f t="shared" si="12"/>
        <v>0</v>
      </c>
      <c r="K19" s="76">
        <v>0</v>
      </c>
      <c r="L19" s="75">
        <v>0</v>
      </c>
      <c r="M19" s="76">
        <f t="shared" si="13"/>
        <v>0</v>
      </c>
      <c r="N19" s="76">
        <v>0</v>
      </c>
      <c r="O19" s="75">
        <v>0</v>
      </c>
      <c r="P19" s="75">
        <f t="shared" si="14"/>
        <v>0</v>
      </c>
      <c r="Q19" s="76">
        <f t="shared" si="15"/>
        <v>0</v>
      </c>
      <c r="R19" s="76">
        <v>0</v>
      </c>
      <c r="S19" s="75">
        <v>0</v>
      </c>
      <c r="T19" s="76">
        <f t="shared" si="16"/>
        <v>0</v>
      </c>
      <c r="U19" s="76">
        <v>0</v>
      </c>
      <c r="V19" s="75">
        <v>0</v>
      </c>
      <c r="W19" s="76">
        <f t="shared" si="17"/>
        <v>0</v>
      </c>
      <c r="X19" s="76">
        <v>0</v>
      </c>
      <c r="Y19" s="75">
        <v>0</v>
      </c>
    </row>
    <row r="20" ht="18" customHeight="1" spans="1:25">
      <c r="A20" s="72" t="s">
        <v>206</v>
      </c>
      <c r="B20" s="72" t="s">
        <v>217</v>
      </c>
      <c r="C20" s="72" t="s">
        <v>89</v>
      </c>
      <c r="D20" s="73" t="s">
        <v>218</v>
      </c>
      <c r="E20" s="74">
        <f t="shared" si="9"/>
        <v>150</v>
      </c>
      <c r="F20" s="75">
        <f t="shared" si="10"/>
        <v>150</v>
      </c>
      <c r="G20" s="76">
        <f t="shared" si="11"/>
        <v>150</v>
      </c>
      <c r="H20" s="76">
        <v>150</v>
      </c>
      <c r="I20" s="75">
        <v>0</v>
      </c>
      <c r="J20" s="76">
        <f t="shared" si="12"/>
        <v>0</v>
      </c>
      <c r="K20" s="76">
        <v>0</v>
      </c>
      <c r="L20" s="75">
        <v>0</v>
      </c>
      <c r="M20" s="76">
        <f t="shared" si="13"/>
        <v>0</v>
      </c>
      <c r="N20" s="76">
        <v>0</v>
      </c>
      <c r="O20" s="75">
        <v>0</v>
      </c>
      <c r="P20" s="75">
        <f t="shared" si="14"/>
        <v>0</v>
      </c>
      <c r="Q20" s="76">
        <f t="shared" si="15"/>
        <v>0</v>
      </c>
      <c r="R20" s="76">
        <v>0</v>
      </c>
      <c r="S20" s="75">
        <v>0</v>
      </c>
      <c r="T20" s="76">
        <f t="shared" si="16"/>
        <v>0</v>
      </c>
      <c r="U20" s="76">
        <v>0</v>
      </c>
      <c r="V20" s="75">
        <v>0</v>
      </c>
      <c r="W20" s="76">
        <f t="shared" si="17"/>
        <v>0</v>
      </c>
      <c r="X20" s="76">
        <v>0</v>
      </c>
      <c r="Y20" s="75">
        <v>0</v>
      </c>
    </row>
    <row r="21" ht="18" customHeight="1" spans="1:25">
      <c r="A21" s="72" t="s">
        <v>206</v>
      </c>
      <c r="B21" s="72" t="s">
        <v>219</v>
      </c>
      <c r="C21" s="72" t="s">
        <v>89</v>
      </c>
      <c r="D21" s="73" t="s">
        <v>220</v>
      </c>
      <c r="E21" s="74">
        <f t="shared" si="9"/>
        <v>458</v>
      </c>
      <c r="F21" s="75">
        <f t="shared" si="10"/>
        <v>86</v>
      </c>
      <c r="G21" s="76">
        <f t="shared" si="11"/>
        <v>86</v>
      </c>
      <c r="H21" s="76">
        <v>86</v>
      </c>
      <c r="I21" s="75">
        <v>0</v>
      </c>
      <c r="J21" s="76">
        <f t="shared" si="12"/>
        <v>0</v>
      </c>
      <c r="K21" s="76">
        <v>0</v>
      </c>
      <c r="L21" s="75">
        <v>0</v>
      </c>
      <c r="M21" s="76">
        <f t="shared" si="13"/>
        <v>0</v>
      </c>
      <c r="N21" s="76">
        <v>0</v>
      </c>
      <c r="O21" s="75">
        <v>0</v>
      </c>
      <c r="P21" s="75">
        <f t="shared" si="14"/>
        <v>372</v>
      </c>
      <c r="Q21" s="76">
        <f t="shared" si="15"/>
        <v>372</v>
      </c>
      <c r="R21" s="76">
        <v>0</v>
      </c>
      <c r="S21" s="75">
        <v>372</v>
      </c>
      <c r="T21" s="76">
        <f t="shared" si="16"/>
        <v>0</v>
      </c>
      <c r="U21" s="76">
        <v>0</v>
      </c>
      <c r="V21" s="75">
        <v>0</v>
      </c>
      <c r="W21" s="76">
        <f t="shared" si="17"/>
        <v>0</v>
      </c>
      <c r="X21" s="76">
        <v>0</v>
      </c>
      <c r="Y21" s="75">
        <v>0</v>
      </c>
    </row>
    <row r="22" ht="18" customHeight="1" spans="1:25">
      <c r="A22" s="72"/>
      <c r="B22" s="72"/>
      <c r="C22" s="72"/>
      <c r="D22" s="73" t="s">
        <v>221</v>
      </c>
      <c r="E22" s="74">
        <f t="shared" si="9"/>
        <v>5000</v>
      </c>
      <c r="F22" s="75">
        <f t="shared" si="10"/>
        <v>5000</v>
      </c>
      <c r="G22" s="76">
        <f t="shared" si="11"/>
        <v>5000</v>
      </c>
      <c r="H22" s="76">
        <v>0</v>
      </c>
      <c r="I22" s="75">
        <v>5000</v>
      </c>
      <c r="J22" s="76">
        <f t="shared" si="12"/>
        <v>0</v>
      </c>
      <c r="K22" s="76">
        <v>0</v>
      </c>
      <c r="L22" s="75">
        <v>0</v>
      </c>
      <c r="M22" s="76">
        <f t="shared" si="13"/>
        <v>0</v>
      </c>
      <c r="N22" s="76">
        <v>0</v>
      </c>
      <c r="O22" s="75">
        <v>0</v>
      </c>
      <c r="P22" s="75">
        <f t="shared" si="14"/>
        <v>0</v>
      </c>
      <c r="Q22" s="76">
        <f t="shared" si="15"/>
        <v>0</v>
      </c>
      <c r="R22" s="76">
        <v>0</v>
      </c>
      <c r="S22" s="75">
        <v>0</v>
      </c>
      <c r="T22" s="76">
        <f t="shared" si="16"/>
        <v>0</v>
      </c>
      <c r="U22" s="76">
        <v>0</v>
      </c>
      <c r="V22" s="75">
        <v>0</v>
      </c>
      <c r="W22" s="76">
        <f t="shared" si="17"/>
        <v>0</v>
      </c>
      <c r="X22" s="76">
        <v>0</v>
      </c>
      <c r="Y22" s="75">
        <v>0</v>
      </c>
    </row>
    <row r="23" ht="18" customHeight="1" spans="1:25">
      <c r="A23" s="72" t="s">
        <v>222</v>
      </c>
      <c r="B23" s="72" t="s">
        <v>223</v>
      </c>
      <c r="C23" s="72" t="s">
        <v>89</v>
      </c>
      <c r="D23" s="73" t="s">
        <v>224</v>
      </c>
      <c r="E23" s="74">
        <f t="shared" si="9"/>
        <v>5000</v>
      </c>
      <c r="F23" s="75">
        <f t="shared" si="10"/>
        <v>5000</v>
      </c>
      <c r="G23" s="76">
        <f t="shared" si="11"/>
        <v>5000</v>
      </c>
      <c r="H23" s="76">
        <v>0</v>
      </c>
      <c r="I23" s="75">
        <v>5000</v>
      </c>
      <c r="J23" s="76">
        <f t="shared" si="12"/>
        <v>0</v>
      </c>
      <c r="K23" s="76">
        <v>0</v>
      </c>
      <c r="L23" s="75">
        <v>0</v>
      </c>
      <c r="M23" s="76">
        <f t="shared" si="13"/>
        <v>0</v>
      </c>
      <c r="N23" s="76">
        <v>0</v>
      </c>
      <c r="O23" s="75">
        <v>0</v>
      </c>
      <c r="P23" s="75">
        <f t="shared" si="14"/>
        <v>0</v>
      </c>
      <c r="Q23" s="76">
        <f t="shared" si="15"/>
        <v>0</v>
      </c>
      <c r="R23" s="76">
        <v>0</v>
      </c>
      <c r="S23" s="75">
        <v>0</v>
      </c>
      <c r="T23" s="76">
        <f t="shared" si="16"/>
        <v>0</v>
      </c>
      <c r="U23" s="76">
        <v>0</v>
      </c>
      <c r="V23" s="75">
        <v>0</v>
      </c>
      <c r="W23" s="76">
        <f t="shared" si="17"/>
        <v>0</v>
      </c>
      <c r="X23" s="76">
        <v>0</v>
      </c>
      <c r="Y23" s="75">
        <v>0</v>
      </c>
    </row>
    <row r="24" ht="18" customHeight="1" spans="1:25">
      <c r="A24" s="72"/>
      <c r="B24" s="72"/>
      <c r="C24" s="72"/>
      <c r="D24" s="73" t="s">
        <v>225</v>
      </c>
      <c r="E24" s="74">
        <f t="shared" si="9"/>
        <v>9011</v>
      </c>
      <c r="F24" s="75">
        <f t="shared" si="10"/>
        <v>9011</v>
      </c>
      <c r="G24" s="76">
        <f t="shared" si="11"/>
        <v>9011</v>
      </c>
      <c r="H24" s="76">
        <v>9011</v>
      </c>
      <c r="I24" s="75">
        <v>0</v>
      </c>
      <c r="J24" s="76">
        <f t="shared" si="12"/>
        <v>0</v>
      </c>
      <c r="K24" s="76">
        <v>0</v>
      </c>
      <c r="L24" s="75">
        <v>0</v>
      </c>
      <c r="M24" s="76">
        <f t="shared" si="13"/>
        <v>0</v>
      </c>
      <c r="N24" s="76">
        <v>0</v>
      </c>
      <c r="O24" s="75">
        <v>0</v>
      </c>
      <c r="P24" s="75">
        <f t="shared" si="14"/>
        <v>0</v>
      </c>
      <c r="Q24" s="76">
        <f t="shared" si="15"/>
        <v>0</v>
      </c>
      <c r="R24" s="76">
        <v>0</v>
      </c>
      <c r="S24" s="75">
        <v>0</v>
      </c>
      <c r="T24" s="76">
        <f t="shared" si="16"/>
        <v>0</v>
      </c>
      <c r="U24" s="76">
        <v>0</v>
      </c>
      <c r="V24" s="75">
        <v>0</v>
      </c>
      <c r="W24" s="76">
        <f t="shared" si="17"/>
        <v>0</v>
      </c>
      <c r="X24" s="76">
        <v>0</v>
      </c>
      <c r="Y24" s="75">
        <v>0</v>
      </c>
    </row>
    <row r="25" ht="18" customHeight="1" spans="1:25">
      <c r="A25" s="72" t="s">
        <v>226</v>
      </c>
      <c r="B25" s="72" t="s">
        <v>227</v>
      </c>
      <c r="C25" s="72" t="s">
        <v>89</v>
      </c>
      <c r="D25" s="73" t="s">
        <v>228</v>
      </c>
      <c r="E25" s="74">
        <f t="shared" si="9"/>
        <v>9011</v>
      </c>
      <c r="F25" s="75">
        <f t="shared" si="10"/>
        <v>9011</v>
      </c>
      <c r="G25" s="76">
        <f t="shared" si="11"/>
        <v>9011</v>
      </c>
      <c r="H25" s="76">
        <v>9011</v>
      </c>
      <c r="I25" s="75">
        <v>0</v>
      </c>
      <c r="J25" s="76">
        <f t="shared" si="12"/>
        <v>0</v>
      </c>
      <c r="K25" s="76">
        <v>0</v>
      </c>
      <c r="L25" s="75">
        <v>0</v>
      </c>
      <c r="M25" s="76">
        <f t="shared" si="13"/>
        <v>0</v>
      </c>
      <c r="N25" s="76">
        <v>0</v>
      </c>
      <c r="O25" s="75">
        <v>0</v>
      </c>
      <c r="P25" s="75">
        <f t="shared" si="14"/>
        <v>0</v>
      </c>
      <c r="Q25" s="76">
        <f t="shared" si="15"/>
        <v>0</v>
      </c>
      <c r="R25" s="76">
        <v>0</v>
      </c>
      <c r="S25" s="75">
        <v>0</v>
      </c>
      <c r="T25" s="76">
        <f t="shared" si="16"/>
        <v>0</v>
      </c>
      <c r="U25" s="76">
        <v>0</v>
      </c>
      <c r="V25" s="75">
        <v>0</v>
      </c>
      <c r="W25" s="76">
        <f t="shared" si="17"/>
        <v>0</v>
      </c>
      <c r="X25" s="76">
        <v>0</v>
      </c>
      <c r="Y25" s="75">
        <v>0</v>
      </c>
    </row>
    <row r="26" ht="18" customHeight="1" spans="1:25">
      <c r="A26" s="72"/>
      <c r="B26" s="72"/>
      <c r="C26" s="72"/>
      <c r="D26" s="73" t="s">
        <v>229</v>
      </c>
      <c r="E26" s="74">
        <f t="shared" si="9"/>
        <v>23</v>
      </c>
      <c r="F26" s="75">
        <f t="shared" si="10"/>
        <v>23</v>
      </c>
      <c r="G26" s="76">
        <f t="shared" si="11"/>
        <v>23</v>
      </c>
      <c r="H26" s="76">
        <v>23</v>
      </c>
      <c r="I26" s="75">
        <v>0</v>
      </c>
      <c r="J26" s="76">
        <f t="shared" si="12"/>
        <v>0</v>
      </c>
      <c r="K26" s="76">
        <v>0</v>
      </c>
      <c r="L26" s="75">
        <v>0</v>
      </c>
      <c r="M26" s="76">
        <f t="shared" si="13"/>
        <v>0</v>
      </c>
      <c r="N26" s="76">
        <v>0</v>
      </c>
      <c r="O26" s="75">
        <v>0</v>
      </c>
      <c r="P26" s="75">
        <f t="shared" si="14"/>
        <v>0</v>
      </c>
      <c r="Q26" s="76">
        <f t="shared" si="15"/>
        <v>0</v>
      </c>
      <c r="R26" s="76">
        <v>0</v>
      </c>
      <c r="S26" s="75">
        <v>0</v>
      </c>
      <c r="T26" s="76">
        <f t="shared" si="16"/>
        <v>0</v>
      </c>
      <c r="U26" s="76">
        <v>0</v>
      </c>
      <c r="V26" s="75">
        <v>0</v>
      </c>
      <c r="W26" s="76">
        <f t="shared" si="17"/>
        <v>0</v>
      </c>
      <c r="X26" s="76">
        <v>0</v>
      </c>
      <c r="Y26" s="75">
        <v>0</v>
      </c>
    </row>
    <row r="27" ht="18" customHeight="1" spans="1:25">
      <c r="A27" s="72" t="s">
        <v>230</v>
      </c>
      <c r="B27" s="72" t="s">
        <v>231</v>
      </c>
      <c r="C27" s="72" t="s">
        <v>89</v>
      </c>
      <c r="D27" s="73" t="s">
        <v>232</v>
      </c>
      <c r="E27" s="74">
        <f t="shared" si="9"/>
        <v>23</v>
      </c>
      <c r="F27" s="75">
        <f t="shared" si="10"/>
        <v>23</v>
      </c>
      <c r="G27" s="76">
        <f t="shared" si="11"/>
        <v>23</v>
      </c>
      <c r="H27" s="76">
        <v>23</v>
      </c>
      <c r="I27" s="75">
        <v>0</v>
      </c>
      <c r="J27" s="76">
        <f t="shared" si="12"/>
        <v>0</v>
      </c>
      <c r="K27" s="76">
        <v>0</v>
      </c>
      <c r="L27" s="75">
        <v>0</v>
      </c>
      <c r="M27" s="76">
        <f t="shared" si="13"/>
        <v>0</v>
      </c>
      <c r="N27" s="76">
        <v>0</v>
      </c>
      <c r="O27" s="75">
        <v>0</v>
      </c>
      <c r="P27" s="75">
        <f t="shared" si="14"/>
        <v>0</v>
      </c>
      <c r="Q27" s="76">
        <f t="shared" si="15"/>
        <v>0</v>
      </c>
      <c r="R27" s="76">
        <v>0</v>
      </c>
      <c r="S27" s="75">
        <v>0</v>
      </c>
      <c r="T27" s="76">
        <f t="shared" si="16"/>
        <v>0</v>
      </c>
      <c r="U27" s="76">
        <v>0</v>
      </c>
      <c r="V27" s="75">
        <v>0</v>
      </c>
      <c r="W27" s="76">
        <f t="shared" si="17"/>
        <v>0</v>
      </c>
      <c r="X27" s="76">
        <v>0</v>
      </c>
      <c r="Y27" s="75">
        <v>0</v>
      </c>
    </row>
    <row r="28" ht="18" customHeight="1" spans="1:25">
      <c r="A28" s="72"/>
      <c r="B28" s="72"/>
      <c r="C28" s="72"/>
      <c r="D28" s="73" t="s">
        <v>233</v>
      </c>
      <c r="E28" s="74">
        <f t="shared" si="9"/>
        <v>21510</v>
      </c>
      <c r="F28" s="75">
        <f t="shared" si="10"/>
        <v>21510</v>
      </c>
      <c r="G28" s="76">
        <f t="shared" si="11"/>
        <v>21510</v>
      </c>
      <c r="H28" s="76">
        <v>0</v>
      </c>
      <c r="I28" s="75">
        <v>21510</v>
      </c>
      <c r="J28" s="76">
        <f t="shared" si="12"/>
        <v>0</v>
      </c>
      <c r="K28" s="76">
        <v>0</v>
      </c>
      <c r="L28" s="75">
        <v>0</v>
      </c>
      <c r="M28" s="76">
        <f t="shared" si="13"/>
        <v>0</v>
      </c>
      <c r="N28" s="76">
        <v>0</v>
      </c>
      <c r="O28" s="75">
        <v>0</v>
      </c>
      <c r="P28" s="75">
        <f t="shared" si="14"/>
        <v>0</v>
      </c>
      <c r="Q28" s="76">
        <f t="shared" si="15"/>
        <v>0</v>
      </c>
      <c r="R28" s="76">
        <v>0</v>
      </c>
      <c r="S28" s="75">
        <v>0</v>
      </c>
      <c r="T28" s="76">
        <f t="shared" si="16"/>
        <v>0</v>
      </c>
      <c r="U28" s="76">
        <v>0</v>
      </c>
      <c r="V28" s="75">
        <v>0</v>
      </c>
      <c r="W28" s="76">
        <f t="shared" si="17"/>
        <v>0</v>
      </c>
      <c r="X28" s="76">
        <v>0</v>
      </c>
      <c r="Y28" s="75">
        <v>0</v>
      </c>
    </row>
    <row r="29" ht="18" customHeight="1" spans="1:25">
      <c r="A29" s="72" t="s">
        <v>234</v>
      </c>
      <c r="B29" s="72" t="s">
        <v>235</v>
      </c>
      <c r="C29" s="72" t="s">
        <v>89</v>
      </c>
      <c r="D29" s="73" t="s">
        <v>236</v>
      </c>
      <c r="E29" s="74">
        <f t="shared" si="9"/>
        <v>21510</v>
      </c>
      <c r="F29" s="75">
        <f t="shared" si="10"/>
        <v>21510</v>
      </c>
      <c r="G29" s="76">
        <f t="shared" si="11"/>
        <v>21510</v>
      </c>
      <c r="H29" s="76">
        <v>0</v>
      </c>
      <c r="I29" s="75">
        <v>21510</v>
      </c>
      <c r="J29" s="76">
        <f t="shared" si="12"/>
        <v>0</v>
      </c>
      <c r="K29" s="76">
        <v>0</v>
      </c>
      <c r="L29" s="75">
        <v>0</v>
      </c>
      <c r="M29" s="76">
        <f t="shared" si="13"/>
        <v>0</v>
      </c>
      <c r="N29" s="76">
        <v>0</v>
      </c>
      <c r="O29" s="75">
        <v>0</v>
      </c>
      <c r="P29" s="75">
        <f t="shared" si="14"/>
        <v>0</v>
      </c>
      <c r="Q29" s="76">
        <f t="shared" si="15"/>
        <v>0</v>
      </c>
      <c r="R29" s="76">
        <v>0</v>
      </c>
      <c r="S29" s="75">
        <v>0</v>
      </c>
      <c r="T29" s="76">
        <f t="shared" si="16"/>
        <v>0</v>
      </c>
      <c r="U29" s="76">
        <v>0</v>
      </c>
      <c r="V29" s="75">
        <v>0</v>
      </c>
      <c r="W29" s="76">
        <f t="shared" si="17"/>
        <v>0</v>
      </c>
      <c r="X29" s="76">
        <v>0</v>
      </c>
      <c r="Y29" s="75">
        <v>0</v>
      </c>
    </row>
  </sheetData>
  <mergeCells count="16">
    <mergeCell ref="A3:D3"/>
    <mergeCell ref="A4:D4"/>
    <mergeCell ref="F4:O4"/>
    <mergeCell ref="P4:Y4"/>
    <mergeCell ref="A5:B5"/>
    <mergeCell ref="G5:I5"/>
    <mergeCell ref="J5:L5"/>
    <mergeCell ref="M5:O5"/>
    <mergeCell ref="Q5:S5"/>
    <mergeCell ref="T5:V5"/>
    <mergeCell ref="W5:Y5"/>
    <mergeCell ref="C5:C6"/>
    <mergeCell ref="D5:D6"/>
    <mergeCell ref="E4:E6"/>
    <mergeCell ref="F5:F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57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"/>
    </sheetView>
  </sheetViews>
  <sheetFormatPr defaultColWidth="9" defaultRowHeight="11.25" outlineLevelCol="7"/>
  <cols>
    <col min="1" max="1" width="14" customWidth="1"/>
    <col min="2" max="2" width="15.6666666666667" customWidth="1"/>
    <col min="3" max="3" width="13.3333333333333" customWidth="1"/>
    <col min="4" max="4" width="16.1666666666667" customWidth="1"/>
    <col min="5" max="5" width="14.6666666666667" customWidth="1"/>
    <col min="6" max="6" width="14.3333333333333" customWidth="1"/>
    <col min="7" max="7" width="18.6666666666667" customWidth="1"/>
    <col min="8" max="8" width="23.1666666666667" customWidth="1"/>
  </cols>
  <sheetData>
    <row r="1" spans="1:8">
      <c r="A1" s="1" t="s">
        <v>237</v>
      </c>
      <c r="B1" s="2"/>
      <c r="C1" s="2"/>
      <c r="D1" s="2"/>
      <c r="E1" s="2"/>
      <c r="F1" s="2"/>
      <c r="G1" s="2"/>
      <c r="H1" s="3"/>
    </row>
    <row r="2" ht="22.5" spans="1:8">
      <c r="A2" s="4" t="s">
        <v>26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238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121</v>
      </c>
      <c r="F5" s="18" t="s">
        <v>71</v>
      </c>
      <c r="G5" s="18" t="s">
        <v>107</v>
      </c>
      <c r="H5" s="12" t="s">
        <v>123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 t="s">
        <v>71</v>
      </c>
      <c r="F7" s="27"/>
      <c r="G7" s="28"/>
      <c r="H7" s="27"/>
    </row>
    <row r="9" spans="1:8">
      <c r="A9" s="29" t="s">
        <v>239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"/>
    </sheetView>
  </sheetViews>
  <sheetFormatPr defaultColWidth="9" defaultRowHeight="11.25" outlineLevelCol="7"/>
  <cols>
    <col min="1" max="1" width="16.5" customWidth="1"/>
    <col min="2" max="2" width="16.6666666666667" customWidth="1"/>
    <col min="3" max="3" width="15.5" customWidth="1"/>
    <col min="4" max="4" width="17.1666666666667" customWidth="1"/>
    <col min="5" max="5" width="16.8333333333333" customWidth="1"/>
    <col min="6" max="6" width="15.8333333333333" customWidth="1"/>
    <col min="7" max="7" width="17.5" customWidth="1"/>
    <col min="8" max="8" width="18.6666666666667" customWidth="1"/>
  </cols>
  <sheetData>
    <row r="1" ht="12" spans="1:8">
      <c r="A1" s="30" t="s">
        <v>240</v>
      </c>
      <c r="B1" s="30"/>
      <c r="C1" s="30"/>
      <c r="D1" s="30"/>
      <c r="E1" s="31"/>
      <c r="F1" s="30"/>
      <c r="G1" s="30"/>
      <c r="H1" s="32"/>
    </row>
    <row r="2" ht="22.5" spans="1:8">
      <c r="A2" s="4" t="s">
        <v>28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33"/>
      <c r="C3" s="33"/>
      <c r="D3" s="33"/>
      <c r="E3" s="33"/>
      <c r="F3" s="33"/>
      <c r="G3" s="33"/>
      <c r="H3" s="8" t="s">
        <v>33</v>
      </c>
    </row>
    <row r="4" ht="13.5" spans="1:8">
      <c r="A4" s="34" t="s">
        <v>185</v>
      </c>
      <c r="B4" s="34" t="s">
        <v>186</v>
      </c>
      <c r="C4" s="35" t="s">
        <v>241</v>
      </c>
      <c r="D4" s="35"/>
      <c r="E4" s="35"/>
      <c r="F4" s="35"/>
      <c r="G4" s="35"/>
      <c r="H4" s="35"/>
    </row>
    <row r="5" ht="13.5" spans="1:8">
      <c r="A5" s="34"/>
      <c r="B5" s="34"/>
      <c r="C5" s="36" t="s">
        <v>71</v>
      </c>
      <c r="D5" s="37" t="s">
        <v>242</v>
      </c>
      <c r="E5" s="38" t="s">
        <v>189</v>
      </c>
      <c r="F5" s="39"/>
      <c r="G5" s="39"/>
      <c r="H5" s="40" t="s">
        <v>153</v>
      </c>
    </row>
    <row r="6" ht="27" spans="1:8">
      <c r="A6" s="41"/>
      <c r="B6" s="41"/>
      <c r="C6" s="42"/>
      <c r="D6" s="43"/>
      <c r="E6" s="44" t="s">
        <v>81</v>
      </c>
      <c r="F6" s="45" t="s">
        <v>190</v>
      </c>
      <c r="G6" s="46" t="s">
        <v>243</v>
      </c>
      <c r="H6" s="47"/>
    </row>
    <row r="7" ht="13.5" spans="1:8">
      <c r="A7" s="48"/>
      <c r="B7" s="49"/>
      <c r="C7" s="50"/>
      <c r="D7" s="51"/>
      <c r="E7" s="51"/>
      <c r="F7" s="51"/>
      <c r="G7" s="52"/>
      <c r="H7" s="53"/>
    </row>
    <row r="8" ht="13.5" spans="1:8">
      <c r="A8" s="54"/>
      <c r="B8" s="54"/>
      <c r="C8" s="54"/>
      <c r="D8" s="54"/>
      <c r="E8" s="54"/>
      <c r="F8" s="54"/>
      <c r="G8" s="54"/>
      <c r="H8" s="54"/>
    </row>
    <row r="9" ht="27" customHeight="1" spans="1:8">
      <c r="A9" s="55" t="s">
        <v>244</v>
      </c>
      <c r="B9" s="55"/>
      <c r="C9" s="55"/>
      <c r="D9" s="55"/>
      <c r="E9" s="55"/>
      <c r="F9" s="55"/>
      <c r="G9" s="55"/>
      <c r="H9" s="55"/>
    </row>
  </sheetData>
  <mergeCells count="8">
    <mergeCell ref="A2:H2"/>
    <mergeCell ref="C4:H4"/>
    <mergeCell ref="A9:H9"/>
    <mergeCell ref="A4:A6"/>
    <mergeCell ref="B4:B6"/>
    <mergeCell ref="C5:C6"/>
    <mergeCell ref="D5:D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1.25" outlineLevelCol="7"/>
  <cols>
    <col min="1" max="1" width="16" customWidth="1"/>
    <col min="2" max="2" width="15.1666666666667" customWidth="1"/>
    <col min="3" max="3" width="16.8333333333333" customWidth="1"/>
    <col min="4" max="4" width="16.1666666666667" customWidth="1"/>
    <col min="5" max="6" width="17.3333333333333" customWidth="1"/>
    <col min="7" max="7" width="20" customWidth="1"/>
    <col min="8" max="8" width="20.8333333333333" customWidth="1"/>
  </cols>
  <sheetData>
    <row r="1" spans="1:8">
      <c r="A1" s="1" t="s">
        <v>245</v>
      </c>
      <c r="B1" s="2"/>
      <c r="C1" s="2"/>
      <c r="D1" s="2"/>
      <c r="E1" s="2"/>
      <c r="F1" s="2"/>
      <c r="G1" s="2"/>
      <c r="H1" s="3"/>
    </row>
    <row r="2" ht="22.5" spans="1:8">
      <c r="A2" s="4" t="s">
        <v>30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ht="19" customHeight="1" spans="1:8">
      <c r="A4" s="9" t="s">
        <v>64</v>
      </c>
      <c r="B4" s="9"/>
      <c r="C4" s="9"/>
      <c r="D4" s="10"/>
      <c r="E4" s="11"/>
      <c r="F4" s="12" t="s">
        <v>246</v>
      </c>
      <c r="G4" s="12"/>
      <c r="H4" s="12"/>
    </row>
    <row r="5" ht="19" customHeight="1" spans="1:8">
      <c r="A5" s="13" t="s">
        <v>68</v>
      </c>
      <c r="B5" s="14"/>
      <c r="C5" s="15"/>
      <c r="D5" s="16" t="s">
        <v>69</v>
      </c>
      <c r="E5" s="17" t="s">
        <v>121</v>
      </c>
      <c r="F5" s="18" t="s">
        <v>71</v>
      </c>
      <c r="G5" s="18" t="s">
        <v>107</v>
      </c>
      <c r="H5" s="12" t="s">
        <v>123</v>
      </c>
    </row>
    <row r="6" ht="19" customHeight="1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ht="19" customHeight="1" spans="1:8">
      <c r="A7" s="26"/>
      <c r="B7" s="26"/>
      <c r="C7" s="26"/>
      <c r="D7" s="26"/>
      <c r="E7" s="26"/>
      <c r="F7" s="27"/>
      <c r="G7" s="28"/>
      <c r="H7" s="27"/>
    </row>
    <row r="9" spans="1:8">
      <c r="A9" s="29" t="s">
        <v>239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zhongxm</cp:lastModifiedBy>
  <dcterms:created xsi:type="dcterms:W3CDTF">2021-02-10T07:19:00Z</dcterms:created>
  <cp:lastPrinted>2021-03-17T03:02:00Z</cp:lastPrinted>
  <dcterms:modified xsi:type="dcterms:W3CDTF">2022-09-03T10:29:49Z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A3BDFF1DC00348A6998FEF5D387BBAAB</vt:lpwstr>
  </property>
</Properties>
</file>